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 Thu\AppData\Local\Temp\iNet\6786332de61c2f3201019ccb\"/>
    </mc:Choice>
  </mc:AlternateContent>
  <bookViews>
    <workbookView xWindow="0" yWindow="0" windowWidth="15348" windowHeight="4572" firstSheet="1" activeTab="7"/>
  </bookViews>
  <sheets>
    <sheet name="Kangatang" sheetId="9" state="hidden" r:id="rId1"/>
    <sheet name="PL62" sheetId="1" r:id="rId2"/>
    <sheet name="PL63" sheetId="2" r:id="rId3"/>
    <sheet name="PL64" sheetId="3" r:id="rId4"/>
    <sheet name="PL65" sheetId="4" r:id="rId5"/>
    <sheet name="PL66" sheetId="5" r:id="rId6"/>
    <sheet name="PL67" sheetId="8" r:id="rId7"/>
    <sheet name="PL68" sheetId="7" r:id="rId8"/>
  </sheets>
  <externalReferences>
    <externalReference r:id="rId9"/>
  </externalReferences>
  <definedNames>
    <definedName name="_xlnm.Print_Area" localSheetId="1">'PL62'!$A$1:$F$50</definedName>
    <definedName name="_xlnm.Print_Area" localSheetId="2">'PL63'!$A$1:$H$64</definedName>
    <definedName name="_xlnm.Print_Area" localSheetId="5">'PL66'!$A$1:$AA$232</definedName>
    <definedName name="_xlnm.Print_Area" localSheetId="7">'PL68'!$A$1:$R$90</definedName>
    <definedName name="_xlnm.Print_Titles" localSheetId="1">'PL62'!$6:$8</definedName>
    <definedName name="_xlnm.Print_Titles" localSheetId="2">'PL63'!$5:$7</definedName>
    <definedName name="_xlnm.Print_Titles" localSheetId="4">'PL65'!$6:$7</definedName>
    <definedName name="_xlnm.Print_Titles" localSheetId="5">'PL66'!$6:$9</definedName>
    <definedName name="_xlnm.Print_Titles" localSheetId="6">'PL67'!$6:$14</definedName>
    <definedName name="_xlnm.Print_Titles" localSheetId="7">'PL68'!$6:$10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7" l="1"/>
  <c r="A4" i="8"/>
  <c r="A4" i="5"/>
  <c r="A4" i="4"/>
  <c r="A4" i="3"/>
  <c r="A3" i="2"/>
  <c r="O90" i="7" l="1"/>
  <c r="N90" i="7"/>
  <c r="M90" i="7"/>
  <c r="L90" i="7"/>
  <c r="K90" i="7"/>
  <c r="J90" i="7"/>
  <c r="I90" i="7"/>
  <c r="H90" i="7"/>
  <c r="G90" i="7"/>
  <c r="F90" i="7"/>
  <c r="E90" i="7"/>
  <c r="D90" i="7"/>
  <c r="C90" i="7"/>
  <c r="P90" i="7" l="1"/>
  <c r="R90" i="7"/>
</calcChain>
</file>

<file path=xl/comments1.xml><?xml version="1.0" encoding="utf-8"?>
<comments xmlns="http://schemas.openxmlformats.org/spreadsheetml/2006/main">
  <authors>
    <author>Author</author>
  </authors>
  <commentList>
    <comment ref="G13" authorId="0" shapeId="0">
      <text>
        <r>
          <rPr>
            <b/>
            <sz val="9"/>
            <rFont val="Tahoma"/>
            <family val="2"/>
          </rPr>
          <t>Author:</t>
        </r>
        <r>
          <rPr>
            <sz val="9"/>
            <rFont val="Tahoma"/>
            <family val="2"/>
          </rPr>
          <t xml:space="preserve">
chương trình mục tiêu quốc gia toàn kinh tế</t>
        </r>
      </text>
    </comment>
  </commentList>
</comments>
</file>

<file path=xl/comments2.xml><?xml version="1.0" encoding="utf-8"?>
<comments xmlns="http://schemas.openxmlformats.org/spreadsheetml/2006/main">
  <authors>
    <author>Author</author>
    <author>Asus</author>
  </authors>
  <commentList>
    <comment ref="F7" authorId="0" shapeId="0">
      <text>
        <r>
          <rPr>
            <b/>
            <sz val="9"/>
            <rFont val="Tahoma"/>
            <family val="2"/>
          </rPr>
          <t>Author:</t>
        </r>
        <r>
          <rPr>
            <sz val="9"/>
            <rFont val="Tahoma"/>
            <family val="2"/>
          </rPr>
          <t xml:space="preserve">
năm 2022 ko có số dự toán giao đầu năm </t>
        </r>
      </text>
    </comment>
    <comment ref="D10" authorId="1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Út lấy theo thông tư 96</t>
        </r>
      </text>
    </comment>
    <comment ref="F10" authorId="1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XDCB : 160,691</t>
        </r>
      </text>
    </comment>
    <comment ref="P10" authorId="1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Để khớp số liệu với B3-01 . Không đưa vào 14.763 triệu đồng Chi trả lãi của Sở Nông nghiệp &amp; PTNT</t>
        </r>
      </text>
    </comment>
    <comment ref="P19" authorId="1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14.763 triệu đồng Chi trả lãi của Sở Nông nghiệp &amp; PTNT</t>
        </r>
      </text>
    </comment>
    <comment ref="V212" authorId="0" shapeId="0">
      <text>
        <r>
          <rPr>
            <b/>
            <sz val="9"/>
            <rFont val="Tahoma"/>
            <family val="2"/>
          </rPr>
          <t>Author:</t>
        </r>
        <r>
          <rPr>
            <sz val="9"/>
            <rFont val="Tahoma"/>
            <family val="2"/>
          </rPr>
          <t xml:space="preserve">
có chuyển nguồn XSKT: 386,127 triệu đồng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M159" authorId="0" shapeId="0">
      <text>
        <r>
          <rPr>
            <b/>
            <sz val="9"/>
            <color indexed="81"/>
            <rFont val="Tahoma"/>
            <family val="2"/>
            <charset val="163"/>
          </rPr>
          <t>Chưa đủ cần bổ sung thêm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6" authorId="0" shapeId="0">
      <text>
        <r>
          <rPr>
            <b/>
            <sz val="9"/>
            <rFont val="Tahoma"/>
            <family val="2"/>
          </rPr>
          <t>Author:</t>
        </r>
        <r>
          <rPr>
            <sz val="9"/>
            <rFont val="Tahoma"/>
            <family val="2"/>
          </rPr>
          <t xml:space="preserve">
Dự toán đầu năm ko có giao để có số liệu quyết toán bắt buộc phải đưa vào mới thể hiện số quyết toán</t>
        </r>
      </text>
    </comment>
  </commentList>
</comments>
</file>

<file path=xl/sharedStrings.xml><?xml version="1.0" encoding="utf-8"?>
<sst xmlns="http://schemas.openxmlformats.org/spreadsheetml/2006/main" count="1139" uniqueCount="695">
  <si>
    <t>Đơn vị: Triệu đồng</t>
  </si>
  <si>
    <t>STT</t>
  </si>
  <si>
    <t>A</t>
  </si>
  <si>
    <t>B</t>
  </si>
  <si>
    <t>I</t>
  </si>
  <si>
    <t>II</t>
  </si>
  <si>
    <t>III</t>
  </si>
  <si>
    <t>Chi thường xuyên</t>
  </si>
  <si>
    <t>Chi bổ sung quỹ dự trữ tài chính</t>
  </si>
  <si>
    <t>Dự phòng ngân sách</t>
  </si>
  <si>
    <t>C</t>
  </si>
  <si>
    <t>Nội dung</t>
  </si>
  <si>
    <t>Quyết toán</t>
  </si>
  <si>
    <t>D</t>
  </si>
  <si>
    <t>UBND TỈNH ĐỒNG THÁP</t>
  </si>
  <si>
    <t>Biểu số 62/CK-NSNN</t>
  </si>
  <si>
    <t>TỔNG NGUỒN THU NSĐP</t>
  </si>
  <si>
    <t>-</t>
  </si>
  <si>
    <t>Thu NSĐP hưởng 100%</t>
  </si>
  <si>
    <t>Thu từ quỹ dự trữ tài chính</t>
  </si>
  <si>
    <t>Thu kết dư</t>
  </si>
  <si>
    <t>Thu chuyển nguồn từ năm trước chuyển sang</t>
  </si>
  <si>
    <t>TỔNG CHI NSĐP</t>
  </si>
  <si>
    <t>Chi các chương trình mục tiêu</t>
  </si>
  <si>
    <t>BỘI CHI NSĐP/BỘI THU NSĐP/KẾT DƯ NSĐP</t>
  </si>
  <si>
    <t>CHI TRẢ NỢ GỐC CỦA NSĐP</t>
  </si>
  <si>
    <t>Từ nguồn vay để trả nợ gốc</t>
  </si>
  <si>
    <t>E</t>
  </si>
  <si>
    <t>TỔNG MỨC DƯ NỢ VAY CUỐI NĂM CỦA NSĐP</t>
  </si>
  <si>
    <t>3=2/1</t>
  </si>
  <si>
    <t>Thu NSĐP được hưởng theo phân cấp</t>
  </si>
  <si>
    <t>Thu NSĐP hưởng từ các khoản thu phân chia theo tỷ lệ %</t>
  </si>
  <si>
    <t xml:space="preserve">Thu bổ sung từ ngân sách cấp trên </t>
  </si>
  <si>
    <t>Thu bổ sung cân đối ngân sách</t>
  </si>
  <si>
    <t>Thu bổ sung có mục tiêu bằng nguồn vốn trong nước (*)</t>
  </si>
  <si>
    <t>Thu bổ sung có mục tiêu bằng nguồn vốn ngoài nước</t>
  </si>
  <si>
    <t>IV</t>
  </si>
  <si>
    <t>V</t>
  </si>
  <si>
    <t>VI</t>
  </si>
  <si>
    <t>Thu viện trợ</t>
  </si>
  <si>
    <t>VII</t>
  </si>
  <si>
    <t>Thu từ các khoản huy động, đóng góp</t>
  </si>
  <si>
    <t>VIII</t>
  </si>
  <si>
    <t>Thu từ ngân sách cấp dưới nộp lên</t>
  </si>
  <si>
    <t>X</t>
  </si>
  <si>
    <t>Thu vay từ nguồn Chính phủ vay về cho vay lại</t>
  </si>
  <si>
    <t xml:space="preserve">Tổng chi cân đối NSĐP </t>
  </si>
  <si>
    <t>Chi đầu tư phát triển</t>
  </si>
  <si>
    <t>Chương trình mục tiêu quốc gia giảm nghèo bền vững</t>
  </si>
  <si>
    <t>Chương trình mục tiêu quốc gia xây dựng nông thôn mới</t>
  </si>
  <si>
    <t>Chi nộp ngân sách cấp trên</t>
  </si>
  <si>
    <t>Các nhiệm vụ chi khác</t>
  </si>
  <si>
    <t xml:space="preserve">TỔNG MỨC VAY CỦA NSĐP </t>
  </si>
  <si>
    <t>F</t>
  </si>
  <si>
    <t>Biểu số 63/CK-NSNN</t>
  </si>
  <si>
    <t>Dự toán</t>
  </si>
  <si>
    <t>So sánh (%)</t>
  </si>
  <si>
    <t>Tổng thu NSNN</t>
  </si>
  <si>
    <t>Thu NSĐP</t>
  </si>
  <si>
    <t>5=3/1</t>
  </si>
  <si>
    <t>6=4/2</t>
  </si>
  <si>
    <t>TỔNG THU CÂN ĐỐI NSNN</t>
  </si>
  <si>
    <t>Thu nội địa</t>
  </si>
  <si>
    <t>Thu từ DN quốc doanh trung ương</t>
  </si>
  <si>
    <t>- Thuế giá trị gia tăng</t>
  </si>
  <si>
    <t>- Thuế tiêu thụ đặc biệt</t>
  </si>
  <si>
    <t>- Thuế thu nhập doanh nghiệp</t>
  </si>
  <si>
    <t>- Thuế tài nguyên</t>
  </si>
  <si>
    <t>- Thuế môn bài</t>
  </si>
  <si>
    <t>- Thu sử dụng vốn NS và thu khác</t>
  </si>
  <si>
    <t>Thu từ DN quốc doanh địa phương</t>
  </si>
  <si>
    <t>Thu từ DN có vốn đầu tư nước ngoài</t>
  </si>
  <si>
    <t>- Các khoản thu khác (Tiền thuê mặt đất, mặt nước)</t>
  </si>
  <si>
    <t>Thu từ khu vực ngoài quốc doanh</t>
  </si>
  <si>
    <t>- Thu khác ngoài quốc doanh</t>
  </si>
  <si>
    <t>Lệ phí trước bạ</t>
  </si>
  <si>
    <t>Thuế sử dụng đất nông nghiệp</t>
  </si>
  <si>
    <t>Thuế nhà đất/thuế sử dụng đất phi nông nghiệp</t>
  </si>
  <si>
    <t>Thuế thu nhập cá nhân</t>
  </si>
  <si>
    <t>Thu phí xăng dầu; thuế bảo vệ môi trường</t>
  </si>
  <si>
    <t>Thu phí, lệ phí</t>
  </si>
  <si>
    <t>Thu tiền sử dụng đất</t>
  </si>
  <si>
    <t>Thu tiền thuê mặt đất mặt nước</t>
  </si>
  <si>
    <t>Thu tiền sử dụng khu vực biển</t>
  </si>
  <si>
    <t>Thu từ bán tài sản nhà nước</t>
  </si>
  <si>
    <t>Thu từ tài sản được xác lập quyền sở hữu của nhà nước</t>
  </si>
  <si>
    <t>Thu tiền bán nhà và thuê nhà ở thuộc SHNN</t>
  </si>
  <si>
    <t>Thu khác ngân sách</t>
  </si>
  <si>
    <t>Thu tiền cấp quyền khai thác khoáng sản</t>
  </si>
  <si>
    <t>Thu từ quỹ đất công ích và thu khoa lợi công sản khác</t>
  </si>
  <si>
    <t>Thu cổ tức và lợi nhuận sau thuế</t>
  </si>
  <si>
    <t>Thu từ hoạt động xổ số kiến thiết</t>
  </si>
  <si>
    <t>Thuế từ hoạt động xuất nhập khẩu</t>
  </si>
  <si>
    <t>Thu Viện trợ</t>
  </si>
  <si>
    <t>Các khoản huy động, đóng góp</t>
  </si>
  <si>
    <t>VAY CỦA NGÂN SÁCH ĐỊA PHƯƠNG</t>
  </si>
  <si>
    <t>THU KẾT DƯ NĂM TRƯỚC</t>
  </si>
  <si>
    <t>THU CHUYỂN NGUỒN TỪ NĂM TRƯỚC CHUYỂN SANG</t>
  </si>
  <si>
    <t>THU BỔ SUNG TỪ NS CẤP TRÊN</t>
  </si>
  <si>
    <t>G</t>
  </si>
  <si>
    <t>THU CHUYỂN NGUỒN LÀM LƯƠNG</t>
  </si>
  <si>
    <t>Biểu số 64/CK-NSNN</t>
  </si>
  <si>
    <t/>
  </si>
  <si>
    <t>Đơn vị: triệu đồng</t>
  </si>
  <si>
    <t>Bao gồm</t>
  </si>
  <si>
    <t>SO SÁNH (%)</t>
  </si>
  <si>
    <t>Ngân sách cấp tỉnh</t>
  </si>
  <si>
    <t>Ngân sách địa phương</t>
  </si>
  <si>
    <t>CHI CÂN ĐỐI NSĐP</t>
  </si>
  <si>
    <t>1</t>
  </si>
  <si>
    <t>Chi đầu tư cho các dự án</t>
  </si>
  <si>
    <t>Chi đầu tư từ nguồn thu tiền sử dụng đất</t>
  </si>
  <si>
    <t>Chi đầu tư từ nguồn thu xổ số kiến thiết</t>
  </si>
  <si>
    <t>2</t>
  </si>
  <si>
    <t>3</t>
  </si>
  <si>
    <t>Chi đầu tư phát triển khác</t>
  </si>
  <si>
    <t>Chi tạo nguồn, điều chỉnh tiền lương</t>
  </si>
  <si>
    <t>Chi cho vay</t>
  </si>
  <si>
    <t>CHI CHUYỂN NGUỒN SANG NĂM SAU</t>
  </si>
  <si>
    <t>CHI TRẢ NỢ GỐC</t>
  </si>
  <si>
    <t>Biểu số 65/CK-NSNN</t>
  </si>
  <si>
    <t>Trong đó:</t>
  </si>
  <si>
    <t>1.1</t>
  </si>
  <si>
    <t>1.2</t>
  </si>
  <si>
    <t>1.3</t>
  </si>
  <si>
    <t>Chi y tế, dân số và gia đình</t>
  </si>
  <si>
    <t>1.4</t>
  </si>
  <si>
    <t>1.5</t>
  </si>
  <si>
    <t>1.6</t>
  </si>
  <si>
    <t>Chi thể dục thể thao</t>
  </si>
  <si>
    <t>1.7</t>
  </si>
  <si>
    <t>Chi bảo vệ môi trường</t>
  </si>
  <si>
    <t>1.8</t>
  </si>
  <si>
    <t>Chi các hoạt động kinh tế</t>
  </si>
  <si>
    <t>1.9</t>
  </si>
  <si>
    <t>1.10</t>
  </si>
  <si>
    <t>Chi trả nợ lãi các khoản do chính quyền địa phương vay</t>
  </si>
  <si>
    <t>Biểu số 66/CK-NSNN</t>
  </si>
  <si>
    <t>TÊN ĐƠN VỊ</t>
  </si>
  <si>
    <t xml:space="preserve">DỰ TOÁN </t>
  </si>
  <si>
    <t>QUYẾT TOÁN</t>
  </si>
  <si>
    <t>Tổng số</t>
  </si>
  <si>
    <t>Chi đầu tư phát triển (không kể chương trình mục tiêu quốc gia)</t>
  </si>
  <si>
    <t>Chi thường xuyên (không kể chương trình mục tiêu quốc gia)</t>
  </si>
  <si>
    <t xml:space="preserve">Chi trả nợ lãi các khoản do chính quyền địa phương vay </t>
  </si>
  <si>
    <t>Chi dự phòng ngân sách</t>
  </si>
  <si>
    <t>Chi tạo nguồn, Điều chỉnh tiền lương</t>
  </si>
  <si>
    <t>Chi bổ sung có mục tiêu cho ngân sách huyện</t>
  </si>
  <si>
    <t>Chi trả nợ gốc</t>
  </si>
  <si>
    <t>Chi chương trình mục tiêu quốc gia</t>
  </si>
  <si>
    <t>Chi bổ sung mục tiêu cho ngân sách huyện</t>
  </si>
  <si>
    <t xml:space="preserve">Chi chuyển nguồn dự toán năm sau </t>
  </si>
  <si>
    <t xml:space="preserve">Tổng số </t>
  </si>
  <si>
    <t xml:space="preserve">Chi thường xuyên </t>
  </si>
  <si>
    <t>TỔNG SỐ</t>
  </si>
  <si>
    <t>CÁC CƠ QUAN, TỔ CHỨC</t>
  </si>
  <si>
    <t>Các đơn vị HCSN</t>
  </si>
  <si>
    <t>VP Hội đồng nhân dân</t>
  </si>
  <si>
    <t>Ủy ban nhân dân Tỉnh</t>
  </si>
  <si>
    <t xml:space="preserve"> - VP Ủy ban nhân dân Tỉnh</t>
  </si>
  <si>
    <t xml:space="preserve"> - Cổng thông tin điện tử</t>
  </si>
  <si>
    <t>Sở Ngoại vụ</t>
  </si>
  <si>
    <t>4</t>
  </si>
  <si>
    <t>Sở Nông nghiệp &amp; Phát triển nông thôn</t>
  </si>
  <si>
    <t xml:space="preserve"> - Sở Nông nghiệp &amp; Phát triển nông thôn</t>
  </si>
  <si>
    <t xml:space="preserve"> - Chi cục Kiểm lâm</t>
  </si>
  <si>
    <t xml:space="preserve"> - Chi cục Trồng trọt và Bảo vệ TV</t>
  </si>
  <si>
    <t xml:space="preserve"> - Chi cục Chăn nuôi - Thú y&amp;TS</t>
  </si>
  <si>
    <t xml:space="preserve"> - Chi cục Thủy lợi</t>
  </si>
  <si>
    <t xml:space="preserve"> - Chi cục Phát triển nông thôn</t>
  </si>
  <si>
    <t xml:space="preserve"> - VP Điều phối Điều phối xây dựng nông thôn mới</t>
  </si>
  <si>
    <t xml:space="preserve"> - Trung tâm Ứng dụng NN Công nghệ cao</t>
  </si>
  <si>
    <t xml:space="preserve"> - Trung tâm Dịch vụ NN &amp; NSNT</t>
  </si>
  <si>
    <t xml:space="preserve"> - Ban Quản lý dự án VnSAT</t>
  </si>
  <si>
    <t>5</t>
  </si>
  <si>
    <t>Sở Kế hoạch &amp; Đầu tư</t>
  </si>
  <si>
    <t xml:space="preserve"> - Sở Kế hoạch &amp; Đầu tư</t>
  </si>
  <si>
    <t xml:space="preserve"> - Trung tâm Hỗ trợ doanh nghiệp và khởi nghiệp</t>
  </si>
  <si>
    <t>6</t>
  </si>
  <si>
    <t>Sở Tư pháp</t>
  </si>
  <si>
    <t xml:space="preserve"> - VP Sở Tư pháp</t>
  </si>
  <si>
    <t xml:space="preserve"> - Trung tâm Trợ giúp pháp lý</t>
  </si>
  <si>
    <t>7</t>
  </si>
  <si>
    <t>Sở Công thương</t>
  </si>
  <si>
    <t xml:space="preserve"> - Sở Công thương</t>
  </si>
  <si>
    <t xml:space="preserve"> - Trung tâm Khuyến công</t>
  </si>
  <si>
    <t>8</t>
  </si>
  <si>
    <t>Sở Khoa học &amp; Công nghệ</t>
  </si>
  <si>
    <t xml:space="preserve"> - Sở Khoa học &amp; Công nghệ</t>
  </si>
  <si>
    <t xml:space="preserve"> - Chi cục Tiêu chuẩn Đo lường Chất lượng</t>
  </si>
  <si>
    <t xml:space="preserve"> - Trung tâm Kiểm định và Kiểm nghiệm</t>
  </si>
  <si>
    <t>9</t>
  </si>
  <si>
    <t>Sở Tài chính</t>
  </si>
  <si>
    <t xml:space="preserve"> - Sở Tài chính</t>
  </si>
  <si>
    <t xml:space="preserve"> - Trung tâm Dịch vụ Tài chính</t>
  </si>
  <si>
    <t>10</t>
  </si>
  <si>
    <t>Sở Xây dựng</t>
  </si>
  <si>
    <t xml:space="preserve"> - Sở Xây dựng</t>
  </si>
  <si>
    <t xml:space="preserve"> - Chi cục Giám định Xây dựng</t>
  </si>
  <si>
    <t xml:space="preserve"> - Trung tâm Giám định chất lượng CTXD</t>
  </si>
  <si>
    <t xml:space="preserve"> - Trung tâm Quy hoạch Đô thị và Nông thôn</t>
  </si>
  <si>
    <t>11</t>
  </si>
  <si>
    <t>Sở Giao thông vận tải</t>
  </si>
  <si>
    <t xml:space="preserve"> - Sở Giao thông vận tải</t>
  </si>
  <si>
    <t xml:space="preserve"> - Cảng vụ đường thủy nội địa</t>
  </si>
  <si>
    <t xml:space="preserve"> - Trung tâm GDNN Kỹ thuật Giao thông vận tải</t>
  </si>
  <si>
    <t xml:space="preserve"> - Trung tâm Đăng kiểm phương tiện cơ giới thủy, bộ</t>
  </si>
  <si>
    <t>12</t>
  </si>
  <si>
    <t>Sở Giáo dục &amp; Đào tạo</t>
  </si>
  <si>
    <t xml:space="preserve"> - Sở Giáo dục &amp; Đào tạo</t>
  </si>
  <si>
    <t xml:space="preserve"> - 43 Trường THPT</t>
  </si>
  <si>
    <t xml:space="preserve"> - 02 trung tâm GDTX</t>
  </si>
  <si>
    <t xml:space="preserve"> - Trường Nuôi dạy trẻ khuyết tật</t>
  </si>
  <si>
    <t>13</t>
  </si>
  <si>
    <t>Sở Y tế</t>
  </si>
  <si>
    <t xml:space="preserve"> - Sở Y tế</t>
  </si>
  <si>
    <t xml:space="preserve"> - Sở Y tế (nguồn 53)</t>
  </si>
  <si>
    <t xml:space="preserve"> - Chi cục An toàn vệ sinh TP</t>
  </si>
  <si>
    <t xml:space="preserve"> - Chi cục Dân số KHHGĐ</t>
  </si>
  <si>
    <t xml:space="preserve"> - Bệnh viện đa khoa Đồng Tháp</t>
  </si>
  <si>
    <t xml:space="preserve"> - Bệnh viện đa khoa Sa Đéc</t>
  </si>
  <si>
    <t xml:space="preserve"> - Bệnh viện đa khoa KV Hồng Ngự</t>
  </si>
  <si>
    <t xml:space="preserve"> - Bệnh viện đa khoa KV Tháp Mười</t>
  </si>
  <si>
    <t xml:space="preserve"> - Bệnh viện Y học cổ truyền</t>
  </si>
  <si>
    <t xml:space="preserve"> - Bệnh viện Quân dân y</t>
  </si>
  <si>
    <t xml:space="preserve"> - Bệnh viện Phục hồi chức năng</t>
  </si>
  <si>
    <t xml:space="preserve"> - Bệnh viện Phổi</t>
  </si>
  <si>
    <t xml:space="preserve"> - Bệnh viện Tâm thần</t>
  </si>
  <si>
    <t xml:space="preserve"> - Bệnh viện Da liễu</t>
  </si>
  <si>
    <t xml:space="preserve"> - Trung tâm Kiểm soát bệnh tật</t>
  </si>
  <si>
    <t xml:space="preserve"> - Trung tâm Kiểm nghiệm</t>
  </si>
  <si>
    <t xml:space="preserve"> - Trung tâm Giám định y khoa</t>
  </si>
  <si>
    <t xml:space="preserve"> - Trung tâm Pháp y</t>
  </si>
  <si>
    <t xml:space="preserve"> - Trung tâm y tế huyện, thị, TP</t>
  </si>
  <si>
    <t xml:space="preserve"> - BQL DA Quỹ toàn cầu PC HIV/AIDS</t>
  </si>
  <si>
    <t xml:space="preserve"> - Quỹ khám chữa bệnh cho người nghèo</t>
  </si>
  <si>
    <t>14</t>
  </si>
  <si>
    <t>Sở Lao động Thương binh &amp; Xã hội</t>
  </si>
  <si>
    <t xml:space="preserve"> - Sở Lao động Thương binh &amp; XH</t>
  </si>
  <si>
    <t xml:space="preserve"> - Sở Lao động Thương binh &amp; Xã hội (nguồn 57)</t>
  </si>
  <si>
    <t xml:space="preserve"> - Trung tâm Bảo trợ xã hội TH</t>
  </si>
  <si>
    <t xml:space="preserve"> - Cơ sở Điều trị nghiện</t>
  </si>
  <si>
    <t xml:space="preserve"> - Ban quản lý Nghĩa trang liệt sĩ</t>
  </si>
  <si>
    <t xml:space="preserve"> - Quỹ Bảo trợ trẻ em</t>
  </si>
  <si>
    <t xml:space="preserve"> - Trung tâm Dịch vụ việc làm</t>
  </si>
  <si>
    <t xml:space="preserve"> - Trường TC Hồng Ngự</t>
  </si>
  <si>
    <t xml:space="preserve"> - Trường TC Tháp Mười</t>
  </si>
  <si>
    <t xml:space="preserve"> - Trường TC Thanh Bình</t>
  </si>
  <si>
    <t>15</t>
  </si>
  <si>
    <t>Sở Văn hóa Thể thao &amp; Du lịch</t>
  </si>
  <si>
    <t xml:space="preserve"> - Sở Văn hóa Thể thao &amp; Du lịch</t>
  </si>
  <si>
    <t xml:space="preserve"> - Trung tâm Huấn luyện và Thi đấu TDTT</t>
  </si>
  <si>
    <t xml:space="preserve"> - Trung tâm Văn hóa Nghệ thuật</t>
  </si>
  <si>
    <t xml:space="preserve"> - Bảo tàng</t>
  </si>
  <si>
    <t xml:space="preserve"> - Thư viện</t>
  </si>
  <si>
    <t xml:space="preserve"> - Khu di tích Nguyễn Sinh Sắc</t>
  </si>
  <si>
    <t xml:space="preserve"> - Khu di tích Xẻo Quýt</t>
  </si>
  <si>
    <t xml:space="preserve"> - Ban quản lý khu di tích Gò Tháp</t>
  </si>
  <si>
    <t>16</t>
  </si>
  <si>
    <t>Sở Tài nguyên &amp; Môi trường</t>
  </si>
  <si>
    <t xml:space="preserve"> - Sở Tài nguyên &amp; Môi trường</t>
  </si>
  <si>
    <t xml:space="preserve"> - Chi cục Bảo vệ môi trường</t>
  </si>
  <si>
    <t xml:space="preserve"> - Chi cục Quản lý đất đai</t>
  </si>
  <si>
    <t xml:space="preserve"> - Trung tâm Kỹ thuật TN&amp;MT</t>
  </si>
  <si>
    <t xml:space="preserve"> - Trung tâm Quan trắc TN &amp; MT</t>
  </si>
  <si>
    <t xml:space="preserve"> - VP Đăng ký đất đai</t>
  </si>
  <si>
    <t xml:space="preserve"> - Trung tâm Phát triển quỹ đất</t>
  </si>
  <si>
    <t>17</t>
  </si>
  <si>
    <t>Sở Thông tin &amp; Truyền thông</t>
  </si>
  <si>
    <t xml:space="preserve"> - Sở Thông tin &amp; Truyền thông</t>
  </si>
  <si>
    <t xml:space="preserve"> - Trung tâm Công nghệ TT&amp;TT</t>
  </si>
  <si>
    <t>18</t>
  </si>
  <si>
    <t>Sở Nội vụ</t>
  </si>
  <si>
    <t xml:space="preserve"> - Sở Nội vụ</t>
  </si>
  <si>
    <t xml:space="preserve"> - Trung tâm Lưu trữ lịch sử</t>
  </si>
  <si>
    <t>19</t>
  </si>
  <si>
    <t>Thanh tra tỉnh</t>
  </si>
  <si>
    <t>20</t>
  </si>
  <si>
    <t>Ban Quản lý Khu Kinh tế</t>
  </si>
  <si>
    <t>21</t>
  </si>
  <si>
    <t>Ban An toàn giao thông</t>
  </si>
  <si>
    <t>22</t>
  </si>
  <si>
    <t>Ban QLDA ĐTXD công trình NN&amp;PTNT</t>
  </si>
  <si>
    <t>23</t>
  </si>
  <si>
    <t>Đài Phát thanh truyền hình</t>
  </si>
  <si>
    <t>24</t>
  </si>
  <si>
    <t>Trung tâm Xúc tiến thương mại ĐT&amp; DL</t>
  </si>
  <si>
    <t xml:space="preserve"> - Trung tâm Xúc tiến thương mại ĐT&amp; DL</t>
  </si>
  <si>
    <t xml:space="preserve"> - Khu du lịch Tràm Chim</t>
  </si>
  <si>
    <t>25</t>
  </si>
  <si>
    <t>Vườn quốc gia Tràm Chim</t>
  </si>
  <si>
    <t>26</t>
  </si>
  <si>
    <t>Trường Cao đẳng Y tế</t>
  </si>
  <si>
    <t>27</t>
  </si>
  <si>
    <t>Trường Cao đẳng cộng đồng</t>
  </si>
  <si>
    <t>28</t>
  </si>
  <si>
    <t>Trường Chính trị</t>
  </si>
  <si>
    <t>29</t>
  </si>
  <si>
    <t>30</t>
  </si>
  <si>
    <t>31</t>
  </si>
  <si>
    <t>32</t>
  </si>
  <si>
    <t>33</t>
  </si>
  <si>
    <t>Văn phòng Tỉnh ủy</t>
  </si>
  <si>
    <t>34</t>
  </si>
  <si>
    <t>Công an Tỉnh</t>
  </si>
  <si>
    <t>35</t>
  </si>
  <si>
    <t>BCH Quân sự Tỉnh</t>
  </si>
  <si>
    <t>36</t>
  </si>
  <si>
    <t>BCH BĐ Biên phòng tỉnh</t>
  </si>
  <si>
    <t>37</t>
  </si>
  <si>
    <t>Đoàn kinh tế Quốc phòng 959</t>
  </si>
  <si>
    <t>38</t>
  </si>
  <si>
    <t xml:space="preserve">Bảo Hiễm xã hội tỉnh Đồng Tháp </t>
  </si>
  <si>
    <t>40</t>
  </si>
  <si>
    <t>43</t>
  </si>
  <si>
    <t>47</t>
  </si>
  <si>
    <t>48</t>
  </si>
  <si>
    <t>49</t>
  </si>
  <si>
    <t>TT Đầu tư khai thác HT khu KTCK ĐT</t>
  </si>
  <si>
    <t>50</t>
  </si>
  <si>
    <t>51</t>
  </si>
  <si>
    <t>Các đơn vị đoàn thể</t>
  </si>
  <si>
    <t>Ủy ban Mặt trận tổ quốc</t>
  </si>
  <si>
    <t>BCH Đoàn tỉnh</t>
  </si>
  <si>
    <t xml:space="preserve"> - BCH Đoàn tỉnh</t>
  </si>
  <si>
    <t xml:space="preserve"> - Trung tâm hoạt động TTN</t>
  </si>
  <si>
    <t>Hội Liên hiệp phụ nữ</t>
  </si>
  <si>
    <t>Hội Nông dân</t>
  </si>
  <si>
    <t>Hội Cựu chiến binh</t>
  </si>
  <si>
    <t>Liên hiệp các tổ chức hữu nghị</t>
  </si>
  <si>
    <t>Hội Chữ thập đỏ</t>
  </si>
  <si>
    <t>Hội Liên hiệp Văn học nghệ thuật</t>
  </si>
  <si>
    <t>Hội Đông y</t>
  </si>
  <si>
    <t>Liên minh hợp tác xã</t>
  </si>
  <si>
    <t>Liên hiệp các hội khoa học &amp; kỹ thuật</t>
  </si>
  <si>
    <t>Hội người mù</t>
  </si>
  <si>
    <t>Cục Thi hành án dân sự tỉnh Đồng Tháp</t>
  </si>
  <si>
    <t>Cục thống kê tỉnh Đồng Tháp</t>
  </si>
  <si>
    <t>Cục thuế tỉnh Đồng Tháp</t>
  </si>
  <si>
    <t>Cục Quản lý Thị trường</t>
  </si>
  <si>
    <t>Tòa án nhân dân tỉnh Đồng Tháp</t>
  </si>
  <si>
    <t>Văn phòng Đoàn Đại biểu Quốc hội Tỉnh</t>
  </si>
  <si>
    <t>Viện kiểm sát nhân dân Tỉnh</t>
  </si>
  <si>
    <t>Liên đoàn lao động tỉnh Đồng Tháp</t>
  </si>
  <si>
    <t>Kho bạc nhà nước Đồng Tháp</t>
  </si>
  <si>
    <t>Ban Đại diện Hội Người Cao tuổi Đồng Tháp</t>
  </si>
  <si>
    <t>Hội Bảo trợ Người khuyết tật, trẻ mồ côi và bệnh nhân nghèo tỉnh Đồng Tháp</t>
  </si>
  <si>
    <t>Hội Khoa học lịch sử tỉnh Đồng Tháp</t>
  </si>
  <si>
    <t>Hội Khuyến học tỉnh Đồng Tháp</t>
  </si>
  <si>
    <t>Hội Luật gia tỉnh Đồng Tháp</t>
  </si>
  <si>
    <t>Hội Nhà báo tỉnh Đồng Tháp</t>
  </si>
  <si>
    <t>Hội Y Học tỉnh Đồng Tháp</t>
  </si>
  <si>
    <t>Chi nhánh Phòng Thương mại và Công nghiệp Việt Nam CN tại Cần Thơ</t>
  </si>
  <si>
    <t>UBND huyện, TX, TP</t>
  </si>
  <si>
    <t>Huyện Hồng Ngự</t>
  </si>
  <si>
    <t>Thành phố Hồng Ngự</t>
  </si>
  <si>
    <t>Huyện Tân Hồng</t>
  </si>
  <si>
    <t>Huyện Tam Nông</t>
  </si>
  <si>
    <t>Huyện Thanh Bình</t>
  </si>
  <si>
    <t>Thành phố Cao Lãnh</t>
  </si>
  <si>
    <t>Huyện Cao Lãnh</t>
  </si>
  <si>
    <t>Huyện Tháp Mười</t>
  </si>
  <si>
    <t>Huyện Lấp Vò</t>
  </si>
  <si>
    <t>Huyện Lai Vung</t>
  </si>
  <si>
    <t>TP. Sa Đéc</t>
  </si>
  <si>
    <t>Huyện Châu Thành</t>
  </si>
  <si>
    <t>CHI TRẢ NỢ LÃI CÁC KHOẢN DO CHÍNH QUYỀN ĐỊA PHƯƠNG VAY</t>
  </si>
  <si>
    <t>CHI BỔ SUNG QUỸ DỰ TRỮ TÀI CHÍNH</t>
  </si>
  <si>
    <t>CHI DỰ PHÒNG NGÂN SÁCH</t>
  </si>
  <si>
    <t>CHI TẠO NGUỒN, ĐIỀU CHỈNH TIỀN LƯƠNG</t>
  </si>
  <si>
    <t xml:space="preserve">CHI BỔ SUNG CÓ MỤC TIÊU CHO NGÂN SÁCH HUYỆN </t>
  </si>
  <si>
    <t>CHI CHUYỂN NGUỒN SANG NGÂN SÁCH NĂM SAU</t>
  </si>
  <si>
    <t>Biểu số 67/CK-NSNN</t>
  </si>
  <si>
    <t>Tên đơn vị (1)</t>
  </si>
  <si>
    <t>Bổ  sung cân đối ngân sách</t>
  </si>
  <si>
    <t>Bổ sung có mục tiêu</t>
  </si>
  <si>
    <t>Gồm</t>
  </si>
  <si>
    <t>Vốn đầu tư để thực hiện các CTMT, nhiệm vụ</t>
  </si>
  <si>
    <t>Vốn sự nghiệp thực hiện các chế độ, chính sách</t>
  </si>
  <si>
    <t>Vốn thực hiện các CTMT quốc gia</t>
  </si>
  <si>
    <t>Vốn ngoài nước</t>
  </si>
  <si>
    <t>Vốn trong nước</t>
  </si>
  <si>
    <t>3=4+5</t>
  </si>
  <si>
    <t>11=12+13</t>
  </si>
  <si>
    <t>17=9/1</t>
  </si>
  <si>
    <t>18=10/2</t>
  </si>
  <si>
    <t>19=11/3</t>
  </si>
  <si>
    <t>20=12/4</t>
  </si>
  <si>
    <t>21=13/5</t>
  </si>
  <si>
    <t>22=14/6</t>
  </si>
  <si>
    <t>23=15/7</t>
  </si>
  <si>
    <t>24=16/8</t>
  </si>
  <si>
    <t>Phường An Thạnh</t>
  </si>
  <si>
    <t>Phường An Lộc</t>
  </si>
  <si>
    <t>Phường An Lạc</t>
  </si>
  <si>
    <t>Xã Tân Hội</t>
  </si>
  <si>
    <t>Xã Bình Thạnh</t>
  </si>
  <si>
    <t>Thị trấn Sa rài</t>
  </si>
  <si>
    <t>Xã Bình Phú</t>
  </si>
  <si>
    <t>Xã Tân Hộ Cơ</t>
  </si>
  <si>
    <t>Xã Thông Bình</t>
  </si>
  <si>
    <t>Xã Tân Thành A</t>
  </si>
  <si>
    <t>Xã Tân Thành B</t>
  </si>
  <si>
    <t>Xã Tân Phước</t>
  </si>
  <si>
    <t>Xã An Phước</t>
  </si>
  <si>
    <t>Xã Tân Công Chí</t>
  </si>
  <si>
    <t>Xã Phú Thành B</t>
  </si>
  <si>
    <t>Xã Phú Thọ</t>
  </si>
  <si>
    <t>Xã Tân Công Sính</t>
  </si>
  <si>
    <t>TT Tràm Chim</t>
  </si>
  <si>
    <t>Xã An Hòa</t>
  </si>
  <si>
    <t>Xã An Long</t>
  </si>
  <si>
    <t>Xã Phú Ninh</t>
  </si>
  <si>
    <t>Xã Phú Thành A</t>
  </si>
  <si>
    <t>Xã Phú Cường</t>
  </si>
  <si>
    <t>Xã Phú Đức</t>
  </si>
  <si>
    <t>Xã Phú Hiệp</t>
  </si>
  <si>
    <t>Xã Hòa Bình</t>
  </si>
  <si>
    <t>Xã Tân Long</t>
  </si>
  <si>
    <t>Xã Tân Huề</t>
  </si>
  <si>
    <t>Xã Tân Hoà</t>
  </si>
  <si>
    <t>Xã Tân Quới</t>
  </si>
  <si>
    <t>Xã Tân Bình</t>
  </si>
  <si>
    <t>Xã An Phong</t>
  </si>
  <si>
    <t>Xã Tân Thạnh</t>
  </si>
  <si>
    <t>Thị trấn Thanh Bình</t>
  </si>
  <si>
    <t>Xã Bình Thành</t>
  </si>
  <si>
    <t>Xã Bình Tấn</t>
  </si>
  <si>
    <t>Xã Tân Mỹ</t>
  </si>
  <si>
    <t>Xã Tân Phú</t>
  </si>
  <si>
    <t>Xã Phú Lợi</t>
  </si>
  <si>
    <t>Phường 1</t>
  </si>
  <si>
    <t>Phường 2</t>
  </si>
  <si>
    <t>Phường 3</t>
  </si>
  <si>
    <t>Phường 4</t>
  </si>
  <si>
    <t>Phường 6</t>
  </si>
  <si>
    <t>Phường 11</t>
  </si>
  <si>
    <t>Phường Mỹ Phú</t>
  </si>
  <si>
    <t>Phường Hòa Thuận</t>
  </si>
  <si>
    <t>Xã Mỹ Tân</t>
  </si>
  <si>
    <t>Xã Mỹ Trà</t>
  </si>
  <si>
    <t>Xã Mỹ Ngãi</t>
  </si>
  <si>
    <t>Xã Hòa An</t>
  </si>
  <si>
    <t>Xã Tịnh Thới</t>
  </si>
  <si>
    <t>Xã Tân Thuận Tây</t>
  </si>
  <si>
    <t>Xã Tân Thuận Đông</t>
  </si>
  <si>
    <t>Phong Mỹ</t>
  </si>
  <si>
    <t>Tân Nghĩa</t>
  </si>
  <si>
    <t>Gáo giồng</t>
  </si>
  <si>
    <t>Phương Thịnh</t>
  </si>
  <si>
    <t>Ba Sao</t>
  </si>
  <si>
    <t>Phương Trà</t>
  </si>
  <si>
    <t>Nhị Mỹ</t>
  </si>
  <si>
    <t>An Bình</t>
  </si>
  <si>
    <t>TT Mỹ Thọ</t>
  </si>
  <si>
    <t>Mỹ Thọ</t>
  </si>
  <si>
    <t>Tân Hội Trung</t>
  </si>
  <si>
    <t>Mỹ Xương</t>
  </si>
  <si>
    <t>Mỹ Hội</t>
  </si>
  <si>
    <t>Bình Hàng Trung</t>
  </si>
  <si>
    <t>Bình Hàng Tây</t>
  </si>
  <si>
    <t>Mỹ Long</t>
  </si>
  <si>
    <t>Mỹ Hiệp</t>
  </si>
  <si>
    <t>Bình Thạnh</t>
  </si>
  <si>
    <t>Thị trấn Mỹ An</t>
  </si>
  <si>
    <t>Xã Hưng Thạnh</t>
  </si>
  <si>
    <t>Xã Trường Xuân</t>
  </si>
  <si>
    <t>Xã Mỹ Hoà</t>
  </si>
  <si>
    <t>Xã Tân Kiều</t>
  </si>
  <si>
    <t>Xã Đốc B Kiều</t>
  </si>
  <si>
    <t>Xã Mỹ An</t>
  </si>
  <si>
    <t>Xã Phú Điền</t>
  </si>
  <si>
    <t>Xã Thanh Mỹ</t>
  </si>
  <si>
    <t>Xã Mỹ Quý</t>
  </si>
  <si>
    <t>Xã Mỹ Đông</t>
  </si>
  <si>
    <t>Xã Láng Biển</t>
  </si>
  <si>
    <t>Xã Thạnh Lợi</t>
  </si>
  <si>
    <t>Xã Định An</t>
  </si>
  <si>
    <t>Xã Định Yên</t>
  </si>
  <si>
    <t>Thị trấn Lấp Vò</t>
  </si>
  <si>
    <t>Xã Vĩnh Thạnh</t>
  </si>
  <si>
    <t>Xã Long Hưng A</t>
  </si>
  <si>
    <t>Xã Long Hưng B</t>
  </si>
  <si>
    <t>Xã Tân Khánh Trung</t>
  </si>
  <si>
    <t>Xã Mỹ An Hưng A</t>
  </si>
  <si>
    <t>Xã Mỹ An Hưng B</t>
  </si>
  <si>
    <t>Xã Hội An Đông</t>
  </si>
  <si>
    <t>Xã Bình Thạnh Trung</t>
  </si>
  <si>
    <t>TT Lai Vung</t>
  </si>
  <si>
    <t>Xã Hòa Long</t>
  </si>
  <si>
    <t>Xã Long Thắng</t>
  </si>
  <si>
    <t>Xã Hòa Thành</t>
  </si>
  <si>
    <t>Xã Tân Dương</t>
  </si>
  <si>
    <t>Xã Long Hậu</t>
  </si>
  <si>
    <t>Xã Tân Thành</t>
  </si>
  <si>
    <t>Xã Vĩnh Thới</t>
  </si>
  <si>
    <t>Xã Tân Hòa</t>
  </si>
  <si>
    <t>Xã Định Hòa</t>
  </si>
  <si>
    <t>Xã Phong Hòa</t>
  </si>
  <si>
    <t>Thành phố Sa Đéc</t>
  </si>
  <si>
    <t>Xã Tân Khánh Đông</t>
  </si>
  <si>
    <t>Xã Tân Phú Đông</t>
  </si>
  <si>
    <t>Phường Tân Quy Đông</t>
  </si>
  <si>
    <t>Xã Tân Quy Tây</t>
  </si>
  <si>
    <t>Phường An Hòa</t>
  </si>
  <si>
    <t>Biểu số 68/CK-NSNN</t>
  </si>
  <si>
    <t>Trong đó</t>
  </si>
  <si>
    <t>Đầu tư phát triển</t>
  </si>
  <si>
    <t>Kinh phí sự nghiệp</t>
  </si>
  <si>
    <t>5=6+7</t>
  </si>
  <si>
    <t>8=9+12</t>
  </si>
  <si>
    <t>9=10+11</t>
  </si>
  <si>
    <t>12=13+14</t>
  </si>
  <si>
    <t>15=5/1</t>
  </si>
  <si>
    <t>16=6/2</t>
  </si>
  <si>
    <t>17=7/3</t>
  </si>
  <si>
    <t>Chương trình mục tiêu quốc gia XD nông thôn mới</t>
  </si>
  <si>
    <t>Ngân sách cấp huyện</t>
  </si>
  <si>
    <t>IX</t>
  </si>
  <si>
    <t>Thu chuyển nguồn làm lương</t>
  </si>
  <si>
    <t>Chi từ NSTW bổ sung mục tiêu</t>
  </si>
  <si>
    <t>vay để bù đắp bội chi</t>
  </si>
  <si>
    <t>Vay để trả nợ gốc</t>
  </si>
  <si>
    <t xml:space="preserve"> - Trung tâm Kỹ thuật thí nghiệm &amp; ƯD KHCN</t>
  </si>
  <si>
    <t>46</t>
  </si>
  <si>
    <t>Vườn quốc gia Tràm chim</t>
  </si>
  <si>
    <t>Ủy ban Bầu cử tỉnh</t>
  </si>
  <si>
    <t>Chi nhánh Ngân hàng chính sách xã hội tỉnh Đồng Tháp</t>
  </si>
  <si>
    <t>Tỉnh bổ sung cho huyện, TP</t>
  </si>
  <si>
    <t>Huyện, TP bổ sung cho xã</t>
  </si>
  <si>
    <t>a</t>
  </si>
  <si>
    <t>Tỉnh bổ sung cho huyện</t>
  </si>
  <si>
    <t>b</t>
  </si>
  <si>
    <t>Huyện bổ sung cho xã</t>
  </si>
  <si>
    <t>Xã Long Khánh A</t>
  </si>
  <si>
    <t>Xã Long Khánh B</t>
  </si>
  <si>
    <t>Xã Long Thuận</t>
  </si>
  <si>
    <t>Xã Phú Thuận A</t>
  </si>
  <si>
    <t>Xã Phú Thuận B</t>
  </si>
  <si>
    <t>Xã Thường Phước 1</t>
  </si>
  <si>
    <t>Xã Thường Phước 2</t>
  </si>
  <si>
    <t>Xã Thường Thới Tiền</t>
  </si>
  <si>
    <t>Xã Thường Lạc</t>
  </si>
  <si>
    <t>Xã Thường Thới Hậu A</t>
  </si>
  <si>
    <t>Tỉnh bổ sung cho TP</t>
  </si>
  <si>
    <t>TP bổ sung cho xã</t>
  </si>
  <si>
    <t>Ngân sách tỉnh</t>
  </si>
  <si>
    <t>Sở Văn hóa, Thể thao và Du lịch</t>
  </si>
  <si>
    <t>Ngân sách huyện (tỉnh quản lý)</t>
  </si>
  <si>
    <t>H</t>
  </si>
  <si>
    <t xml:space="preserve"> - Thanh tra Sở</t>
  </si>
  <si>
    <t xml:space="preserve"> - VP Ban Quản lý Khu Kinh tế</t>
  </si>
  <si>
    <t xml:space="preserve"> - Trung tâm Đầu tư và KTHT KKT</t>
  </si>
  <si>
    <t>Ban QLDA Xây dựng công trình dân dụng và CN tỉnh</t>
  </si>
  <si>
    <t>Phòng giao thông  XD TPCL</t>
  </si>
  <si>
    <t>TTPT quỹ đất tỉnh</t>
  </si>
  <si>
    <t>Ban QLDA &amp; PTQĐ H. Cao lãnh</t>
  </si>
  <si>
    <t>Ban QLDA &amp; PTQĐ TP. Cao lãnh</t>
  </si>
  <si>
    <t>VP Thành uỷ Sa đéc</t>
  </si>
  <si>
    <t>57</t>
  </si>
  <si>
    <t>Nguồn Sử dụng đất</t>
  </si>
  <si>
    <t>58</t>
  </si>
  <si>
    <t>Các công trình tất toán chưa phân khai</t>
  </si>
  <si>
    <t>Đoàn Luật sự Tỉnh</t>
  </si>
  <si>
    <t>Công ty Cổ phần dịch vụ du lịch Mỹ Trà</t>
  </si>
  <si>
    <t>CHI NỘP NGÂN SÁCH CẤP TRÊN</t>
  </si>
  <si>
    <t>S  
T
 T</t>
  </si>
  <si>
    <t>1=2+3</t>
  </si>
  <si>
    <t>5=6+7+8</t>
  </si>
  <si>
    <t>Phường An Bình A</t>
  </si>
  <si>
    <t>Phường An Bình B</t>
  </si>
  <si>
    <t xml:space="preserve">Chương trình mục tiêu quốc gia </t>
  </si>
  <si>
    <t>Đoàn TNCSHCM tỉnh</t>
  </si>
  <si>
    <t>CHI TỪ NGUỒN NSTW BỔ SUNG MỤC TIÊU</t>
  </si>
  <si>
    <t>Dự toán năm 2023</t>
  </si>
  <si>
    <t xml:space="preserve">So sánh </t>
  </si>
  <si>
    <t>Tuyệt đối</t>
  </si>
  <si>
    <t>Tương đối (%)</t>
  </si>
  <si>
    <t>3=2-1</t>
  </si>
  <si>
    <t>4=2/1</t>
  </si>
  <si>
    <t>Chi tạo nguồn Cải cách tiền lương</t>
  </si>
  <si>
    <t>Chi chuyển nguồn ngân sách năm sau</t>
  </si>
  <si>
    <t xml:space="preserve">Chi bổ sung cho ngân sách cấp dưới </t>
  </si>
  <si>
    <t>Từ nguồn bội thu, tăng thu, tiết kiệm chi, kết dư ngân sách cấp tỉnh</t>
  </si>
  <si>
    <t>Vay Ngân hàng Phát triển</t>
  </si>
  <si>
    <t>Vay vốn ODA</t>
  </si>
  <si>
    <t>TỔNG CHI NSĐP (A+B+C+D+E)</t>
  </si>
  <si>
    <t>CHI BỔ SUNG CÂN ĐỐI CHO NGÂN SÁCH CẤP DƯỚI (1)</t>
  </si>
  <si>
    <t>CHI NGÂN SÁCH CẤP TỈNH (HUYỆN, XÃ) THEO LĨNH VỰC</t>
  </si>
  <si>
    <t>Chi quốc phòng</t>
  </si>
  <si>
    <t>Chi an ninh và trật tự an toàn xã hội</t>
  </si>
  <si>
    <t>Chi Giáo dục - đào tạo và dạy nghề</t>
  </si>
  <si>
    <t>Chi Khoa học và công nghệ</t>
  </si>
  <si>
    <t>Chi Y tế, dân số và gia đình</t>
  </si>
  <si>
    <t>Chi Văn hóa thông tin</t>
  </si>
  <si>
    <t>Chi Phát thanh, truyền hình, thông tấn</t>
  </si>
  <si>
    <t>Chi Thể dục thể thao</t>
  </si>
  <si>
    <t>Chi Bảo vệ môi trường</t>
  </si>
  <si>
    <t>1.11</t>
  </si>
  <si>
    <t>Chi hoạt động của các cơ quan quản lý nhà nước, đảng, đoàn thể</t>
  </si>
  <si>
    <t>1.12</t>
  </si>
  <si>
    <t>Chi Bảo đảm xã hội</t>
  </si>
  <si>
    <t>1.13</t>
  </si>
  <si>
    <t>Chi ngành, lĩnh vực khác</t>
  </si>
  <si>
    <t>Chi đầu tư và hỗ trợ vốn cho các doanh nghiệp hoạt động công (Chi đầu tư phát triển khác theo quy định của pháp luật)</t>
  </si>
  <si>
    <t>Chi Thường xuyên</t>
  </si>
  <si>
    <t>Chi an ninh và trật tự xã hội</t>
  </si>
  <si>
    <t>Chi sự nghiệp giáo dục - đào tạo và dạy nghề</t>
  </si>
  <si>
    <t>Chi sự nghiệp khoa học - công nghệ</t>
  </si>
  <si>
    <t>Chi văn hoá thông tin</t>
  </si>
  <si>
    <t>Chi hoạt động kinh tế</t>
  </si>
  <si>
    <t>10.1</t>
  </si>
  <si>
    <t>Chi sự nghiệp giao thông</t>
  </si>
  <si>
    <t>10.2</t>
  </si>
  <si>
    <t>Chi sự nghiệp nông, lâm và thuỷ lợi, thủy sản</t>
  </si>
  <si>
    <t>10.3</t>
  </si>
  <si>
    <t>Chi sự nghiệp kinh tế khác</t>
  </si>
  <si>
    <t>10.4</t>
  </si>
  <si>
    <t>Chi sự nghiệp kiến thiết thị chính</t>
  </si>
  <si>
    <t>Chi hoạt động của các cơ quản lý hành chính, Đảng, đoàn thể</t>
  </si>
  <si>
    <t>Chi đảm bảo xã hội</t>
  </si>
  <si>
    <t>Chi khác ngân sách</t>
  </si>
  <si>
    <t>Chi trả nợ các khoản do chính quyền địa phương vay (2)</t>
  </si>
  <si>
    <t>Chi bổ sung quỹ dự trữ tài chính (2)</t>
  </si>
  <si>
    <t>Nội dung (1)</t>
  </si>
  <si>
    <t>Ngân sách cấp tỉnh (huyện)</t>
  </si>
  <si>
    <t>Ngân sách huyện (xã)</t>
  </si>
  <si>
    <t>4=5+6</t>
  </si>
  <si>
    <t>7=4/1</t>
  </si>
  <si>
    <t>8=5/2</t>
  </si>
  <si>
    <t>9=6/3</t>
  </si>
  <si>
    <t>TỔNG CHI NSĐP (A+B+C+ .. + F)</t>
  </si>
  <si>
    <t>Chi đầu tư phát triển cho chương trình, dự án theo lĩnh vực (1)</t>
  </si>
  <si>
    <t xml:space="preserve">Trong đó: Chia theo lĩnh vực </t>
  </si>
  <si>
    <t>Trong đó: Chia theo nguồn vốn</t>
  </si>
  <si>
    <t>Chi đầu tư và hỗ trợ vốn cho các doanh nghiệp hoạt động công</t>
  </si>
  <si>
    <t>Chi trả nợ lãi vay theo quy định</t>
  </si>
  <si>
    <t>CHI CÁC CHƯƠNG TRÌNH MỤC TIÊU</t>
  </si>
  <si>
    <t>CHI CHUYỂN NGUỒN NĂM SAU</t>
  </si>
  <si>
    <t xml:space="preserve">Chi chương trình MTQG </t>
  </si>
  <si>
    <t>'- Ban QLDA các dự án IFAD; UNIDO và GIC tỉnh Đồng Tháp</t>
  </si>
  <si>
    <t>- Ban Quản lý DA Chuyển đổi nông nghiệp</t>
  </si>
  <si>
    <t>+ Trung tâm Giáo dục Thường xuyên thành phố Sa Đéc</t>
  </si>
  <si>
    <t>+ Trung tâm Giáo dục thường xuyên tỉnh Đồng tháp</t>
  </si>
  <si>
    <t xml:space="preserve"> - Trung Tâm y tế huyện Hồng Ngự</t>
  </si>
  <si>
    <t xml:space="preserve"> - Trung Tâm Y Tế Huyện Tháp Mười</t>
  </si>
  <si>
    <t xml:space="preserve"> - Trung tâm Y tế huyện Lai Vung</t>
  </si>
  <si>
    <t xml:space="preserve"> - Trung tâm Y tế thành phố Cao Lãnh</t>
  </si>
  <si>
    <t xml:space="preserve"> - Trung tâm Y tế huyện Châu Thành</t>
  </si>
  <si>
    <t xml:space="preserve"> - Trung Tâm Y Tế Huyện Tân Hồng</t>
  </si>
  <si>
    <t xml:space="preserve"> - Trung Tâm y tế TP Hồng Ngự</t>
  </si>
  <si>
    <t xml:space="preserve"> - Trung Tâm y tế TP Sa Đéc</t>
  </si>
  <si>
    <t xml:space="preserve"> - Trung Tâm y tế huyện Tam Nông</t>
  </si>
  <si>
    <t xml:space="preserve"> - Trung Tâm y tế huyện Thanh Bình</t>
  </si>
  <si>
    <t xml:space="preserve"> - Trung Tâm y tế huyện Lấp Vò</t>
  </si>
  <si>
    <t>- Trung tâm Y tế huyện Cao Lãnh</t>
  </si>
  <si>
    <t xml:space="preserve">- Trung tâm Điều dưỡng Người có công Tỉnh </t>
  </si>
  <si>
    <t>59</t>
  </si>
  <si>
    <t>Ban QL Tiểu dự án ICRSL</t>
  </si>
  <si>
    <t>Bổ sung nguồn vốn uỷ thác năm 2023 theo Quyết định số 1361/QĐ-UBND-HC ngày 12/12/2022.</t>
  </si>
  <si>
    <t>Hỗ trợ Hộ kinh doanh Điểm tham quan vườn trái cây Năm Tiệm  theo công văn số 267/UBND-KT ngày 15/3/2023.</t>
  </si>
  <si>
    <t>Hỗ trợ Hộ kinh doanh Điểm Du lịch sinh thái Thuận Hiếu  theo công văn số 517/UBND-KT ngày 10/5/2023.</t>
  </si>
  <si>
    <t>Hỗ trợ Hộ kinh doanh vườn sinh thái Nam Hương theo công văn số 518/UBND-KT ngày 10/5/2023.</t>
  </si>
  <si>
    <t>Hỗ trợ cấp lại tiền sử dụng đất đã nộp NSNN cho trung tâm phát triển quỹ đất theo CV số 825/UBND-KT ngày 13/7/2023  và CV số 2321/STC-QLNS ngày 13/7/2023</t>
  </si>
  <si>
    <t>Hỗ trợ Hộ kinh doanh Du lịch Hoa kiểng Sa Đéc  theo công văn số 944/UBND-KT ngày 14/8/2023.</t>
  </si>
  <si>
    <t>Bổ sung vốn Điều lệ Quỹ Phát triển đất tỉnh theo Quyết định số 811/QĐ-UBND-HC ngày 04/8/2023</t>
  </si>
  <si>
    <t>Hỗ trợ Hộ kinh doanh Pink House theo Công văn số 1094/UBND-KT ngày 29/9/2023.</t>
  </si>
  <si>
    <t>Bổ sung vốn Điều lệ Quỹ Phát triển đất tỉnh (đợt 2) theo Quyết định số 1382/QĐ-UBND-HC ngày 29/12/2023</t>
  </si>
  <si>
    <t>Bổ sung vốn Điều lệ Quỹ Hỗ trợ Nông dân tỉnh Đồng Tháp theo QĐ số 1361/QĐ-UBND-HC ngày 12/12/2022.</t>
  </si>
  <si>
    <t>UBND TT. Cái Tàu Hạ</t>
  </si>
  <si>
    <t>UBND xã An Phú Thuận</t>
  </si>
  <si>
    <t>UBND xã An Khánh</t>
  </si>
  <si>
    <t>UBND xã Phú Hựu</t>
  </si>
  <si>
    <t>UBND xã An Nhơn</t>
  </si>
  <si>
    <t>UBND xã Tân Nhuận Đông</t>
  </si>
  <si>
    <t>UBND xã Phú Long</t>
  </si>
  <si>
    <t>UBND xã Hoà Tân</t>
  </si>
  <si>
    <t>UBND xã An Hiệp</t>
  </si>
  <si>
    <t>UBND xã Tân Bình</t>
  </si>
  <si>
    <t>UBND xã Tân Phú Trung</t>
  </si>
  <si>
    <t>UBND xã Tân Phú</t>
  </si>
  <si>
    <t>Dự toán (bổ sung trong năm)</t>
  </si>
  <si>
    <t>Sở Y Tế</t>
  </si>
  <si>
    <t xml:space="preserve">Trường Chính trị </t>
  </si>
  <si>
    <t>QUYẾT TOÁN CÂN ĐỐI NGÂN SÁCH ĐỊA PHƯƠNG NĂM 2023</t>
  </si>
  <si>
    <t>QUYẾT TOÁN NGUỒN THU NGÂN SÁCH NHÀ NƯỚC TRÊN ĐỊA BÀN THEO LĨNH VỰC NĂM 2023</t>
  </si>
  <si>
    <t>QUYẾT TOÁN CHI NGÂN SÁCH ĐỊA PHƯƠNG, CHI NGÂN SÁCH CẤP TỈNH VÀ CHI NGÂN SÁCH HUYỆN THEO CƠ CẤU CHI NĂM 2023</t>
  </si>
  <si>
    <t>QUYẾT TOÁN CHI NGÂN SÁCH ĐỊA PHƯƠNG THEO LĨNH VỰC NĂM 2023</t>
  </si>
  <si>
    <t>QUYẾT TOÁN CHI NGÂN SÁCH CẤP TỈNH (HUYỆN, XÃ) CHO TỪNG CƠ QUAN, TỔ CHỨC THEO LĨNH VỰC NĂM 2023</t>
  </si>
  <si>
    <t>QUYẾT TOÁN CHI BỔ SUNG TỪ NGÂN SÁCH CẤP TỈNH CHO NGÂN SÁCH TỪNG HUYỆN NĂM 2023</t>
  </si>
  <si>
    <t>QUYẾT TOÁN CHI CHƯƠNG TRÌNH MỤC TIÊU QUỐC GIA NGÂN SÁCH CẤP TỈNH VÀ NGÂN SÁCH HUYỆN NĂN 2023</t>
  </si>
  <si>
    <t>TỔNG NGUỒN THU NSNN (A+B+ …F)</t>
  </si>
  <si>
    <t>Thu từ Quỹ dự trữ tài chính</t>
  </si>
  <si>
    <t>THU TỪ NGÂN SÁCH CẤP DƯỚI NỘP LÊN</t>
  </si>
  <si>
    <t>(Kèm theo Quyết định số    42/QĐ-UBND-HC ngày  15/01/2025 của UBND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</si>
</sst>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₫_-;\-* #,##0.00\ _₫_-;_-* &quot;-&quot;??\ _₫_-;_-@_-"/>
    <numFmt numFmtId="166" formatCode="_(* #,##0_);_(* \(#,##0\);_(* &quot;-&quot;??_);_(@_)"/>
    <numFmt numFmtId="167" formatCode="#,###;\-#,###;&quot;&quot;;_(@_)"/>
    <numFmt numFmtId="168" formatCode="_-* #,##0_-;\-* #,##0_-;_-* &quot;-&quot;??_-;_-@_-"/>
  </numFmts>
  <fonts count="46">
    <font>
      <sz val="11"/>
      <color theme="1"/>
      <name val="Calibri"/>
      <family val="2"/>
      <scheme val="minor"/>
    </font>
    <font>
      <sz val="12"/>
      <name val=".VnArial Narrow"/>
      <family val="2"/>
    </font>
    <font>
      <sz val="12"/>
      <name val=".VnArial Narrow"/>
      <family val="2"/>
    </font>
    <font>
      <b/>
      <sz val="12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.VnTime"/>
      <family val="2"/>
    </font>
    <font>
      <sz val="11"/>
      <name val="Times New Roman"/>
      <family val="1"/>
      <charset val="163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i/>
      <sz val="12"/>
      <name val="Times New Roman"/>
      <family val="1"/>
    </font>
    <font>
      <sz val="10"/>
      <name val="Arial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sz val="14"/>
      <name val=".VnTime"/>
      <family val="2"/>
    </font>
    <font>
      <sz val="11"/>
      <color indexed="8"/>
      <name val="Calibri"/>
      <family val="2"/>
    </font>
    <font>
      <sz val="11"/>
      <name val=".Vn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name val="Times New Roman"/>
      <family val="1"/>
    </font>
    <font>
      <b/>
      <sz val="9"/>
      <name val="Tahoma"/>
      <family val="2"/>
    </font>
    <font>
      <sz val="9"/>
      <name val="Tahoma"/>
      <family val="2"/>
    </font>
    <font>
      <b/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B0F0"/>
      <name val="Times New Roman"/>
      <family val="1"/>
    </font>
    <font>
      <b/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0"/>
      <name val="Times New Roman"/>
      <family val="1"/>
    </font>
    <font>
      <b/>
      <sz val="13"/>
      <color rgb="FF000000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Times New Roman"/>
      <family val="1"/>
      <charset val="163"/>
    </font>
    <font>
      <b/>
      <sz val="9"/>
      <color indexed="81"/>
      <name val="Tahoma"/>
      <family val="2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</borders>
  <cellStyleXfs count="22">
    <xf numFmtId="0" fontId="0" fillId="0" borderId="0"/>
    <xf numFmtId="43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4" fillId="0" borderId="0"/>
    <xf numFmtId="0" fontId="21" fillId="0" borderId="0"/>
    <xf numFmtId="0" fontId="5" fillId="0" borderId="0"/>
    <xf numFmtId="0" fontId="18" fillId="0" borderId="0" applyProtection="0"/>
    <xf numFmtId="0" fontId="2" fillId="0" borderId="0"/>
    <xf numFmtId="0" fontId="22" fillId="0" borderId="0"/>
    <xf numFmtId="0" fontId="4" fillId="0" borderId="0"/>
    <xf numFmtId="0" fontId="7" fillId="0" borderId="0"/>
    <xf numFmtId="0" fontId="1" fillId="0" borderId="0"/>
    <xf numFmtId="0" fontId="20" fillId="0" borderId="0"/>
    <xf numFmtId="43" fontId="8" fillId="0" borderId="0" applyFont="0" applyFill="0" applyBorder="0" applyAlignment="0" applyProtection="0"/>
    <xf numFmtId="0" fontId="15" fillId="0" borderId="0"/>
    <xf numFmtId="41" fontId="8" fillId="0" borderId="0" applyFont="0" applyFill="0" applyBorder="0" applyAlignment="0" applyProtection="0"/>
  </cellStyleXfs>
  <cellXfs count="414">
    <xf numFmtId="0" fontId="0" fillId="0" borderId="0" xfId="0"/>
    <xf numFmtId="0" fontId="3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3" fontId="8" fillId="0" borderId="0" xfId="0" applyNumberFormat="1" applyFont="1"/>
    <xf numFmtId="0" fontId="3" fillId="0" borderId="3" xfId="0" applyFont="1" applyBorder="1"/>
    <xf numFmtId="0" fontId="10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wrapText="1" shrinkToFit="1"/>
    </xf>
    <xf numFmtId="49" fontId="3" fillId="0" borderId="3" xfId="0" applyNumberFormat="1" applyFont="1" applyBorder="1" applyAlignment="1">
      <alignment wrapText="1" shrinkToFit="1"/>
    </xf>
    <xf numFmtId="0" fontId="3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0" xfId="0" applyFont="1" applyAlignment="1">
      <alignment horizontal="right" vertical="center"/>
    </xf>
    <xf numFmtId="166" fontId="8" fillId="0" borderId="0" xfId="0" applyNumberFormat="1" applyFont="1"/>
    <xf numFmtId="0" fontId="14" fillId="0" borderId="0" xfId="0" applyFont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3" fillId="0" borderId="0" xfId="0" applyFont="1"/>
    <xf numFmtId="0" fontId="8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3" fillId="0" borderId="0" xfId="0" applyFont="1"/>
    <xf numFmtId="0" fontId="8" fillId="0" borderId="0" xfId="0" applyFont="1" applyAlignment="1">
      <alignment horizontal="center"/>
    </xf>
    <xf numFmtId="166" fontId="3" fillId="0" borderId="0" xfId="0" applyNumberFormat="1" applyFont="1"/>
    <xf numFmtId="0" fontId="8" fillId="0" borderId="2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9" fontId="13" fillId="0" borderId="1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8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12" xfId="0" applyFont="1" applyBorder="1"/>
    <xf numFmtId="0" fontId="8" fillId="0" borderId="13" xfId="0" applyFont="1" applyBorder="1"/>
    <xf numFmtId="0" fontId="3" fillId="0" borderId="9" xfId="0" applyFont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shrinkToFit="1"/>
    </xf>
    <xf numFmtId="0" fontId="9" fillId="0" borderId="3" xfId="0" applyFont="1" applyBorder="1"/>
    <xf numFmtId="166" fontId="3" fillId="0" borderId="2" xfId="3" applyNumberFormat="1" applyFont="1" applyBorder="1" applyAlignment="1">
      <alignment horizontal="center"/>
    </xf>
    <xf numFmtId="166" fontId="3" fillId="0" borderId="3" xfId="3" applyNumberFormat="1" applyFont="1" applyBorder="1"/>
    <xf numFmtId="166" fontId="8" fillId="0" borderId="3" xfId="3" applyNumberFormat="1" applyFont="1" applyBorder="1"/>
    <xf numFmtId="0" fontId="3" fillId="0" borderId="29" xfId="0" applyFont="1" applyBorder="1" applyAlignment="1">
      <alignment vertical="center" wrapText="1"/>
    </xf>
    <xf numFmtId="3" fontId="8" fillId="0" borderId="29" xfId="13" applyNumberFormat="1" applyFont="1" applyBorder="1" applyAlignment="1">
      <alignment vertical="center" wrapText="1"/>
    </xf>
    <xf numFmtId="0" fontId="8" fillId="0" borderId="29" xfId="0" applyFont="1" applyBorder="1"/>
    <xf numFmtId="3" fontId="8" fillId="0" borderId="29" xfId="0" applyNumberFormat="1" applyFont="1" applyBorder="1"/>
    <xf numFmtId="0" fontId="3" fillId="0" borderId="33" xfId="0" applyFont="1" applyBorder="1" applyAlignment="1">
      <alignment horizontal="center" vertical="center" wrapText="1"/>
    </xf>
    <xf numFmtId="49" fontId="8" fillId="0" borderId="33" xfId="13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wrapText="1" shrinkToFit="1"/>
    </xf>
    <xf numFmtId="0" fontId="10" fillId="0" borderId="3" xfId="0" applyFont="1" applyBorder="1" applyAlignment="1">
      <alignment vertical="center" wrapText="1"/>
    </xf>
    <xf numFmtId="166" fontId="3" fillId="0" borderId="3" xfId="3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shrinkToFit="1"/>
    </xf>
    <xf numFmtId="3" fontId="14" fillId="0" borderId="9" xfId="0" applyNumberFormat="1" applyFont="1" applyBorder="1" applyAlignment="1">
      <alignment horizontal="center" vertical="center" shrinkToFit="1"/>
    </xf>
    <xf numFmtId="3" fontId="8" fillId="0" borderId="3" xfId="0" applyNumberFormat="1" applyFont="1" applyBorder="1" applyAlignment="1">
      <alignment horizontal="right" vertical="center" shrinkToFit="1"/>
    </xf>
    <xf numFmtId="166" fontId="8" fillId="0" borderId="3" xfId="3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horizontal="right" vertical="center" shrinkToFit="1"/>
    </xf>
    <xf numFmtId="166" fontId="3" fillId="0" borderId="3" xfId="3" applyNumberFormat="1" applyFont="1" applyBorder="1" applyAlignment="1">
      <alignment vertical="center" wrapText="1"/>
    </xf>
    <xf numFmtId="3" fontId="8" fillId="0" borderId="9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left" vertical="center" shrinkToFit="1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wrapText="1"/>
    </xf>
    <xf numFmtId="166" fontId="3" fillId="0" borderId="38" xfId="3" applyNumberFormat="1" applyFont="1" applyBorder="1"/>
    <xf numFmtId="38" fontId="3" fillId="0" borderId="12" xfId="0" applyNumberFormat="1" applyFont="1" applyBorder="1"/>
    <xf numFmtId="0" fontId="3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wrapText="1" shrinkToFit="1"/>
    </xf>
    <xf numFmtId="3" fontId="3" fillId="0" borderId="12" xfId="0" applyNumberFormat="1" applyFont="1" applyBorder="1"/>
    <xf numFmtId="0" fontId="3" fillId="0" borderId="0" xfId="0" applyFont="1" applyAlignment="1">
      <alignment horizontal="right"/>
    </xf>
    <xf numFmtId="168" fontId="8" fillId="0" borderId="29" xfId="3" applyNumberFormat="1" applyFont="1" applyFill="1" applyBorder="1" applyAlignment="1">
      <alignment wrapText="1"/>
    </xf>
    <xf numFmtId="166" fontId="28" fillId="0" borderId="29" xfId="3" quotePrefix="1" applyNumberFormat="1" applyFont="1" applyFill="1" applyBorder="1" applyAlignment="1">
      <alignment horizontal="justify" wrapText="1"/>
    </xf>
    <xf numFmtId="166" fontId="28" fillId="0" borderId="29" xfId="3" applyNumberFormat="1" applyFont="1" applyFill="1" applyBorder="1" applyAlignment="1">
      <alignment wrapText="1"/>
    </xf>
    <xf numFmtId="168" fontId="3" fillId="0" borderId="29" xfId="3" applyNumberFormat="1" applyFont="1" applyFill="1" applyBorder="1" applyAlignment="1">
      <alignment wrapText="1"/>
    </xf>
    <xf numFmtId="168" fontId="14" fillId="0" borderId="29" xfId="3" applyNumberFormat="1" applyFont="1" applyFill="1" applyBorder="1" applyAlignment="1">
      <alignment wrapText="1"/>
    </xf>
    <xf numFmtId="168" fontId="3" fillId="0" borderId="33" xfId="3" applyNumberFormat="1" applyFont="1" applyFill="1" applyBorder="1" applyAlignment="1">
      <alignment horizontal="center" wrapText="1"/>
    </xf>
    <xf numFmtId="168" fontId="8" fillId="0" borderId="33" xfId="3" applyNumberFormat="1" applyFont="1" applyFill="1" applyBorder="1" applyAlignment="1">
      <alignment horizontal="center" wrapText="1"/>
    </xf>
    <xf numFmtId="0" fontId="14" fillId="0" borderId="0" xfId="0" applyFont="1" applyAlignment="1">
      <alignment horizontal="right"/>
    </xf>
    <xf numFmtId="9" fontId="26" fillId="0" borderId="3" xfId="2" applyNumberFormat="1" applyFont="1" applyFill="1" applyBorder="1"/>
    <xf numFmtId="168" fontId="26" fillId="0" borderId="3" xfId="2" applyNumberFormat="1" applyFont="1" applyFill="1" applyBorder="1"/>
    <xf numFmtId="168" fontId="26" fillId="0" borderId="3" xfId="2" applyNumberFormat="1" applyFont="1" applyFill="1" applyBorder="1" applyAlignment="1">
      <alignment shrinkToFit="1"/>
    </xf>
    <xf numFmtId="168" fontId="34" fillId="0" borderId="3" xfId="2" applyNumberFormat="1" applyFont="1" applyFill="1" applyBorder="1"/>
    <xf numFmtId="168" fontId="34" fillId="0" borderId="3" xfId="2" applyNumberFormat="1" applyFont="1" applyFill="1" applyBorder="1" applyAlignment="1">
      <alignment shrinkToFit="1"/>
    </xf>
    <xf numFmtId="168" fontId="34" fillId="0" borderId="3" xfId="2" applyNumberFormat="1" applyFont="1" applyFill="1" applyBorder="1" applyAlignment="1">
      <alignment horizontal="right"/>
    </xf>
    <xf numFmtId="168" fontId="37" fillId="0" borderId="3" xfId="2" applyNumberFormat="1" applyFont="1" applyFill="1" applyBorder="1"/>
    <xf numFmtId="168" fontId="25" fillId="0" borderId="3" xfId="2" applyNumberFormat="1" applyFont="1" applyFill="1" applyBorder="1"/>
    <xf numFmtId="168" fontId="34" fillId="0" borderId="3" xfId="5" applyNumberFormat="1" applyFont="1" applyFill="1" applyBorder="1" applyAlignment="1">
      <alignment shrinkToFit="1"/>
    </xf>
    <xf numFmtId="168" fontId="26" fillId="0" borderId="3" xfId="5" applyNumberFormat="1" applyFont="1" applyFill="1" applyBorder="1" applyAlignment="1">
      <alignment horizontal="left" shrinkToFit="1"/>
    </xf>
    <xf numFmtId="166" fontId="23" fillId="0" borderId="3" xfId="19" applyNumberFormat="1" applyFont="1" applyFill="1" applyBorder="1" applyAlignment="1">
      <alignment horizontal="right" vertical="center" shrinkToFit="1"/>
    </xf>
    <xf numFmtId="9" fontId="34" fillId="0" borderId="3" xfId="2" applyNumberFormat="1" applyFont="1" applyFill="1" applyBorder="1"/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166" fontId="3" fillId="0" borderId="28" xfId="0" applyNumberFormat="1" applyFont="1" applyBorder="1" applyAlignment="1">
      <alignment horizontal="center" vertical="center" wrapText="1"/>
    </xf>
    <xf numFmtId="166" fontId="3" fillId="0" borderId="29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 shrinkToFit="1"/>
    </xf>
    <xf numFmtId="168" fontId="8" fillId="0" borderId="29" xfId="3" applyNumberFormat="1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6" fontId="3" fillId="0" borderId="2" xfId="3" applyNumberFormat="1" applyFont="1" applyBorder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3" fontId="8" fillId="0" borderId="3" xfId="0" applyNumberFormat="1" applyFont="1" applyBorder="1" applyAlignment="1">
      <alignment horizontal="right" vertical="center" wrapText="1"/>
    </xf>
    <xf numFmtId="49" fontId="3" fillId="2" borderId="38" xfId="0" applyNumberFormat="1" applyFont="1" applyFill="1" applyBorder="1" applyAlignment="1">
      <alignment horizontal="left" vertical="center" shrinkToFit="1"/>
    </xf>
    <xf numFmtId="49" fontId="3" fillId="0" borderId="12" xfId="0" applyNumberFormat="1" applyFont="1" applyBorder="1" applyAlignment="1">
      <alignment wrapText="1" shrinkToFi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58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right" vertical="center" wrapText="1"/>
    </xf>
    <xf numFmtId="10" fontId="3" fillId="0" borderId="8" xfId="0" applyNumberFormat="1" applyFont="1" applyBorder="1"/>
    <xf numFmtId="3" fontId="9" fillId="0" borderId="3" xfId="0" applyNumberFormat="1" applyFont="1" applyBorder="1" applyAlignment="1">
      <alignment horizontal="right" vertical="center" wrapText="1"/>
    </xf>
    <xf numFmtId="10" fontId="3" fillId="0" borderId="10" xfId="0" applyNumberFormat="1" applyFont="1" applyBorder="1"/>
    <xf numFmtId="3" fontId="10" fillId="0" borderId="3" xfId="0" applyNumberFormat="1" applyFont="1" applyBorder="1" applyAlignment="1">
      <alignment horizontal="right" vertical="center" wrapText="1"/>
    </xf>
    <xf numFmtId="10" fontId="8" fillId="0" borderId="10" xfId="0" applyNumberFormat="1" applyFont="1" applyBorder="1"/>
    <xf numFmtId="49" fontId="8" fillId="0" borderId="3" xfId="0" applyNumberFormat="1" applyFont="1" applyBorder="1" applyAlignment="1">
      <alignment horizontal="left" vertical="center" shrinkToFit="1"/>
    </xf>
    <xf numFmtId="10" fontId="13" fillId="0" borderId="10" xfId="0" applyNumberFormat="1" applyFont="1" applyBorder="1"/>
    <xf numFmtId="0" fontId="10" fillId="0" borderId="3" xfId="0" applyFont="1" applyBorder="1" applyAlignment="1">
      <alignment horizontal="right" vertical="center" wrapText="1"/>
    </xf>
    <xf numFmtId="10" fontId="12" fillId="0" borderId="10" xfId="0" applyNumberFormat="1" applyFont="1" applyBorder="1"/>
    <xf numFmtId="0" fontId="10" fillId="0" borderId="3" xfId="0" applyFont="1" applyBorder="1"/>
    <xf numFmtId="166" fontId="3" fillId="0" borderId="3" xfId="0" applyNumberFormat="1" applyFont="1" applyBorder="1"/>
    <xf numFmtId="0" fontId="40" fillId="0" borderId="9" xfId="0" applyFont="1" applyBorder="1" applyAlignment="1">
      <alignment horizontal="center" vertical="center" wrapText="1"/>
    </xf>
    <xf numFmtId="0" fontId="40" fillId="0" borderId="3" xfId="0" applyFont="1" applyBorder="1" applyAlignment="1">
      <alignment vertical="center" wrapText="1"/>
    </xf>
    <xf numFmtId="166" fontId="3" fillId="0" borderId="3" xfId="3" applyNumberFormat="1" applyFont="1" applyFill="1" applyBorder="1"/>
    <xf numFmtId="0" fontId="40" fillId="0" borderId="11" xfId="0" applyFont="1" applyBorder="1" applyAlignment="1">
      <alignment horizontal="center" vertical="center" wrapText="1"/>
    </xf>
    <xf numFmtId="0" fontId="40" fillId="0" borderId="12" xfId="0" applyFont="1" applyBorder="1" applyAlignment="1">
      <alignment vertical="center" wrapText="1"/>
    </xf>
    <xf numFmtId="0" fontId="3" fillId="0" borderId="12" xfId="0" applyFont="1" applyBorder="1"/>
    <xf numFmtId="166" fontId="3" fillId="0" borderId="12" xfId="3" applyNumberFormat="1" applyFont="1" applyFill="1" applyBorder="1"/>
    <xf numFmtId="0" fontId="3" fillId="0" borderId="13" xfId="0" applyFont="1" applyBorder="1"/>
    <xf numFmtId="10" fontId="3" fillId="0" borderId="2" xfId="0" applyNumberFormat="1" applyFont="1" applyBorder="1"/>
    <xf numFmtId="10" fontId="3" fillId="0" borderId="3" xfId="0" applyNumberFormat="1" applyFont="1" applyBorder="1"/>
    <xf numFmtId="10" fontId="8" fillId="0" borderId="3" xfId="0" applyNumberFormat="1" applyFont="1" applyBorder="1"/>
    <xf numFmtId="10" fontId="3" fillId="0" borderId="38" xfId="0" applyNumberFormat="1" applyFont="1" applyBorder="1"/>
    <xf numFmtId="10" fontId="3" fillId="0" borderId="39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10" fontId="3" fillId="0" borderId="8" xfId="0" applyNumberFormat="1" applyFont="1" applyBorder="1" applyAlignment="1">
      <alignment horizontal="center"/>
    </xf>
    <xf numFmtId="10" fontId="3" fillId="0" borderId="10" xfId="0" applyNumberFormat="1" applyFont="1" applyBorder="1" applyAlignment="1">
      <alignment horizontal="center"/>
    </xf>
    <xf numFmtId="10" fontId="8" fillId="0" borderId="10" xfId="0" applyNumberFormat="1" applyFont="1" applyBorder="1" applyAlignment="1">
      <alignment horizontal="center"/>
    </xf>
    <xf numFmtId="3" fontId="8" fillId="2" borderId="9" xfId="0" applyNumberFormat="1" applyFont="1" applyFill="1" applyBorder="1" applyAlignment="1">
      <alignment horizontal="center" vertical="center" shrinkToFit="1"/>
    </xf>
    <xf numFmtId="49" fontId="14" fillId="2" borderId="3" xfId="0" applyNumberFormat="1" applyFont="1" applyFill="1" applyBorder="1" applyAlignment="1">
      <alignment wrapText="1" shrinkToFit="1"/>
    </xf>
    <xf numFmtId="9" fontId="3" fillId="0" borderId="10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9" fontId="3" fillId="0" borderId="39" xfId="0" applyNumberFormat="1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166" fontId="3" fillId="0" borderId="2" xfId="3" applyNumberFormat="1" applyFont="1" applyFill="1" applyBorder="1"/>
    <xf numFmtId="166" fontId="8" fillId="0" borderId="3" xfId="3" applyNumberFormat="1" applyFont="1" applyFill="1" applyBorder="1"/>
    <xf numFmtId="0" fontId="8" fillId="0" borderId="9" xfId="0" quotePrefix="1" applyFont="1" applyBorder="1" applyAlignment="1">
      <alignment horizontal="center"/>
    </xf>
    <xf numFmtId="166" fontId="8" fillId="0" borderId="3" xfId="0" applyNumberFormat="1" applyFont="1" applyBorder="1"/>
    <xf numFmtId="0" fontId="9" fillId="0" borderId="37" xfId="0" applyFont="1" applyBorder="1" applyAlignment="1">
      <alignment horizontal="center" vertical="center" wrapText="1"/>
    </xf>
    <xf numFmtId="166" fontId="3" fillId="0" borderId="38" xfId="3" applyNumberFormat="1" applyFont="1" applyFill="1" applyBorder="1"/>
    <xf numFmtId="3" fontId="3" fillId="0" borderId="37" xfId="0" applyNumberFormat="1" applyFont="1" applyBorder="1" applyAlignment="1">
      <alignment horizontal="center" vertical="center" shrinkToFit="1"/>
    </xf>
    <xf numFmtId="49" fontId="3" fillId="0" borderId="38" xfId="0" applyNumberFormat="1" applyFont="1" applyBorder="1" applyAlignment="1">
      <alignment horizontal="left" vertical="center" shrinkToFit="1"/>
    </xf>
    <xf numFmtId="0" fontId="9" fillId="0" borderId="11" xfId="0" applyFont="1" applyBorder="1" applyAlignment="1">
      <alignment horizontal="center" vertical="center" wrapText="1"/>
    </xf>
    <xf numFmtId="10" fontId="3" fillId="0" borderId="12" xfId="0" applyNumberFormat="1" applyFont="1" applyBorder="1"/>
    <xf numFmtId="10" fontId="3" fillId="0" borderId="13" xfId="0" applyNumberFormat="1" applyFont="1" applyBorder="1"/>
    <xf numFmtId="168" fontId="8" fillId="0" borderId="3" xfId="3" applyNumberFormat="1" applyFont="1" applyFill="1" applyBorder="1" applyAlignment="1">
      <alignment wrapText="1"/>
    </xf>
    <xf numFmtId="166" fontId="8" fillId="0" borderId="29" xfId="3" applyNumberFormat="1" applyFont="1" applyFill="1" applyBorder="1"/>
    <xf numFmtId="41" fontId="26" fillId="0" borderId="3" xfId="21" applyFont="1" applyFill="1" applyBorder="1"/>
    <xf numFmtId="168" fontId="26" fillId="0" borderId="3" xfId="2" applyNumberFormat="1" applyFont="1" applyFill="1" applyBorder="1" applyAlignment="1">
      <alignment horizontal="right" shrinkToFit="1"/>
    </xf>
    <xf numFmtId="168" fontId="26" fillId="0" borderId="3" xfId="2" applyNumberFormat="1" applyFont="1" applyFill="1" applyBorder="1" applyAlignment="1">
      <alignment horizontal="right"/>
    </xf>
    <xf numFmtId="41" fontId="26" fillId="0" borderId="3" xfId="21" applyFont="1" applyFill="1" applyBorder="1" applyAlignment="1">
      <alignment horizontal="right"/>
    </xf>
    <xf numFmtId="168" fontId="34" fillId="0" borderId="3" xfId="2" applyNumberFormat="1" applyFont="1" applyFill="1" applyBorder="1" applyAlignment="1">
      <alignment horizontal="right" shrinkToFit="1"/>
    </xf>
    <xf numFmtId="168" fontId="26" fillId="0" borderId="3" xfId="2" applyNumberFormat="1" applyFont="1" applyFill="1" applyBorder="1" applyAlignment="1"/>
    <xf numFmtId="168" fontId="34" fillId="0" borderId="84" xfId="2" applyNumberFormat="1" applyFont="1" applyFill="1" applyBorder="1"/>
    <xf numFmtId="168" fontId="34" fillId="0" borderId="84" xfId="2" applyNumberFormat="1" applyFont="1" applyFill="1" applyBorder="1" applyAlignment="1">
      <alignment shrinkToFit="1"/>
    </xf>
    <xf numFmtId="0" fontId="3" fillId="0" borderId="25" xfId="0" applyFont="1" applyBorder="1" applyAlignment="1">
      <alignment vertical="center" wrapText="1"/>
    </xf>
    <xf numFmtId="166" fontId="3" fillId="0" borderId="25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168" fontId="3" fillId="0" borderId="29" xfId="3" applyNumberFormat="1" applyFont="1" applyFill="1" applyBorder="1" applyAlignment="1">
      <alignment horizontal="center" vertical="center" wrapText="1"/>
    </xf>
    <xf numFmtId="168" fontId="8" fillId="0" borderId="29" xfId="3" applyNumberFormat="1" applyFont="1" applyFill="1" applyBorder="1" applyAlignment="1">
      <alignment horizontal="center" vertical="center" wrapText="1"/>
    </xf>
    <xf numFmtId="166" fontId="8" fillId="0" borderId="29" xfId="0" applyNumberFormat="1" applyFont="1" applyBorder="1" applyAlignment="1">
      <alignment horizontal="center" vertical="center" wrapText="1"/>
    </xf>
    <xf numFmtId="0" fontId="39" fillId="0" borderId="29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3" fontId="8" fillId="0" borderId="0" xfId="0" applyNumberFormat="1" applyFont="1" applyFill="1"/>
    <xf numFmtId="0" fontId="14" fillId="0" borderId="0" xfId="0" applyFont="1" applyFill="1" applyAlignment="1">
      <alignment horizontal="right" vertical="center"/>
    </xf>
    <xf numFmtId="0" fontId="3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shrinkToFit="1"/>
    </xf>
    <xf numFmtId="0" fontId="8" fillId="0" borderId="2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3" fontId="3" fillId="0" borderId="28" xfId="13" applyNumberFormat="1" applyFont="1" applyFill="1" applyBorder="1" applyAlignment="1">
      <alignment shrinkToFit="1"/>
    </xf>
    <xf numFmtId="3" fontId="3" fillId="0" borderId="28" xfId="0" applyNumberFormat="1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right" vertical="center" wrapText="1"/>
    </xf>
    <xf numFmtId="10" fontId="3" fillId="0" borderId="28" xfId="0" applyNumberFormat="1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vertical="center" wrapText="1"/>
    </xf>
    <xf numFmtId="3" fontId="3" fillId="0" borderId="29" xfId="13" applyNumberFormat="1" applyFont="1" applyFill="1" applyBorder="1" applyAlignment="1">
      <alignment shrinkToFit="1"/>
    </xf>
    <xf numFmtId="3" fontId="3" fillId="0" borderId="29" xfId="0" applyNumberFormat="1" applyFont="1" applyFill="1" applyBorder="1" applyAlignment="1">
      <alignment horizontal="center" vertical="center" wrapText="1"/>
    </xf>
    <xf numFmtId="3" fontId="3" fillId="0" borderId="29" xfId="0" applyNumberFormat="1" applyFont="1" applyFill="1" applyBorder="1" applyAlignment="1">
      <alignment horizontal="right" vertical="center" wrapText="1"/>
    </xf>
    <xf numFmtId="10" fontId="3" fillId="0" borderId="29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49" fontId="3" fillId="0" borderId="33" xfId="13" applyNumberFormat="1" applyFont="1" applyFill="1" applyBorder="1" applyAlignment="1">
      <alignment horizontal="center" wrapText="1"/>
    </xf>
    <xf numFmtId="3" fontId="3" fillId="0" borderId="29" xfId="13" applyNumberFormat="1" applyFont="1" applyFill="1" applyBorder="1" applyAlignment="1">
      <alignment wrapText="1"/>
    </xf>
    <xf numFmtId="49" fontId="8" fillId="0" borderId="33" xfId="13" applyNumberFormat="1" applyFont="1" applyFill="1" applyBorder="1" applyAlignment="1">
      <alignment horizontal="center" wrapText="1"/>
    </xf>
    <xf numFmtId="3" fontId="8" fillId="0" borderId="29" xfId="13" applyNumberFormat="1" applyFont="1" applyFill="1" applyBorder="1" applyAlignment="1">
      <alignment shrinkToFit="1"/>
    </xf>
    <xf numFmtId="3" fontId="8" fillId="0" borderId="29" xfId="0" applyNumberFormat="1" applyFont="1" applyFill="1" applyBorder="1" applyAlignment="1">
      <alignment horizontal="center" vertical="center" wrapText="1"/>
    </xf>
    <xf numFmtId="3" fontId="8" fillId="0" borderId="29" xfId="13" applyNumberFormat="1" applyFont="1" applyFill="1" applyBorder="1" applyAlignment="1">
      <alignment horizontal="center" shrinkToFit="1"/>
    </xf>
    <xf numFmtId="10" fontId="8" fillId="0" borderId="29" xfId="0" applyNumberFormat="1" applyFont="1" applyFill="1" applyBorder="1" applyAlignment="1">
      <alignment horizontal="center" vertical="center" wrapText="1"/>
    </xf>
    <xf numFmtId="10" fontId="8" fillId="0" borderId="30" xfId="0" applyNumberFormat="1" applyFont="1" applyFill="1" applyBorder="1" applyAlignment="1">
      <alignment horizontal="center" vertical="center" wrapText="1"/>
    </xf>
    <xf numFmtId="3" fontId="8" fillId="0" borderId="29" xfId="13" applyNumberFormat="1" applyFont="1" applyFill="1" applyBorder="1" applyAlignment="1">
      <alignment wrapText="1"/>
    </xf>
    <xf numFmtId="3" fontId="8" fillId="0" borderId="29" xfId="0" applyNumberFormat="1" applyFont="1" applyFill="1" applyBorder="1" applyAlignment="1">
      <alignment horizontal="left" vertical="center" wrapText="1"/>
    </xf>
    <xf numFmtId="0" fontId="8" fillId="0" borderId="3" xfId="0" quotePrefix="1" applyFont="1" applyFill="1" applyBorder="1" applyAlignment="1">
      <alignment vertical="center" wrapText="1" shrinkToFit="1"/>
    </xf>
    <xf numFmtId="0" fontId="8" fillId="0" borderId="3" xfId="20" applyFont="1" applyFill="1" applyBorder="1" applyAlignment="1">
      <alignment vertical="center" wrapText="1"/>
    </xf>
    <xf numFmtId="0" fontId="8" fillId="0" borderId="0" xfId="0" quotePrefix="1" applyFont="1" applyFill="1" applyAlignment="1">
      <alignment vertical="center"/>
    </xf>
    <xf numFmtId="0" fontId="8" fillId="0" borderId="3" xfId="20" quotePrefix="1" applyFont="1" applyFill="1" applyBorder="1" applyAlignment="1">
      <alignment vertical="center" wrapText="1"/>
    </xf>
    <xf numFmtId="0" fontId="8" fillId="0" borderId="29" xfId="0" applyFont="1" applyFill="1" applyBorder="1" applyAlignment="1">
      <alignment wrapText="1" shrinkToFit="1"/>
    </xf>
    <xf numFmtId="0" fontId="28" fillId="0" borderId="29" xfId="0" applyFont="1" applyFill="1" applyBorder="1" applyAlignment="1">
      <alignment horizontal="left"/>
    </xf>
    <xf numFmtId="0" fontId="17" fillId="0" borderId="29" xfId="0" applyFont="1" applyFill="1" applyBorder="1" applyAlignment="1">
      <alignment horizontal="left" vertical="top" wrapText="1"/>
    </xf>
    <xf numFmtId="166" fontId="28" fillId="0" borderId="29" xfId="0" applyNumberFormat="1" applyFont="1" applyFill="1" applyBorder="1" applyAlignment="1">
      <alignment horizontal="left" wrapText="1"/>
    </xf>
    <xf numFmtId="0" fontId="17" fillId="0" borderId="29" xfId="0" applyFont="1" applyFill="1" applyBorder="1" applyAlignment="1">
      <alignment horizontal="left"/>
    </xf>
    <xf numFmtId="0" fontId="41" fillId="0" borderId="3" xfId="0" applyFont="1" applyFill="1" applyBorder="1"/>
    <xf numFmtId="0" fontId="3" fillId="0" borderId="0" xfId="0" applyFont="1" applyFill="1"/>
    <xf numFmtId="3" fontId="3" fillId="0" borderId="29" xfId="13" applyNumberFormat="1" applyFont="1" applyFill="1" applyBorder="1" applyAlignment="1">
      <alignment horizontal="center" shrinkToFit="1"/>
    </xf>
    <xf numFmtId="49" fontId="14" fillId="0" borderId="33" xfId="13" applyNumberFormat="1" applyFont="1" applyFill="1" applyBorder="1" applyAlignment="1">
      <alignment horizontal="center" wrapText="1"/>
    </xf>
    <xf numFmtId="14" fontId="17" fillId="0" borderId="29" xfId="0" applyNumberFormat="1" applyFont="1" applyFill="1" applyBorder="1" applyAlignment="1">
      <alignment horizontal="left" vertical="center" wrapText="1"/>
    </xf>
    <xf numFmtId="0" fontId="8" fillId="0" borderId="58" xfId="20" applyFont="1" applyFill="1" applyBorder="1" applyAlignment="1">
      <alignment vertical="center" wrapText="1"/>
    </xf>
    <xf numFmtId="3" fontId="28" fillId="0" borderId="3" xfId="0" applyNumberFormat="1" applyFont="1" applyFill="1" applyBorder="1"/>
    <xf numFmtId="0" fontId="8" fillId="0" borderId="58" xfId="2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/>
    </xf>
    <xf numFmtId="49" fontId="3" fillId="0" borderId="31" xfId="0" applyNumberFormat="1" applyFont="1" applyFill="1" applyBorder="1" applyAlignment="1">
      <alignment horizontal="left" vertical="center" shrinkToFit="1"/>
    </xf>
    <xf numFmtId="3" fontId="3" fillId="0" borderId="31" xfId="13" applyNumberFormat="1" applyFont="1" applyFill="1" applyBorder="1" applyAlignment="1">
      <alignment shrinkToFit="1"/>
    </xf>
    <xf numFmtId="3" fontId="3" fillId="0" borderId="31" xfId="0" applyNumberFormat="1" applyFont="1" applyFill="1" applyBorder="1" applyAlignment="1">
      <alignment horizontal="center" vertical="center" wrapText="1"/>
    </xf>
    <xf numFmtId="3" fontId="8" fillId="0" borderId="31" xfId="0" applyNumberFormat="1" applyFont="1" applyFill="1" applyBorder="1" applyAlignment="1">
      <alignment horizontal="center" vertical="center" wrapText="1"/>
    </xf>
    <xf numFmtId="3" fontId="8" fillId="0" borderId="31" xfId="13" applyNumberFormat="1" applyFont="1" applyFill="1" applyBorder="1" applyAlignment="1">
      <alignment horizontal="center" shrinkToFit="1"/>
    </xf>
    <xf numFmtId="10" fontId="3" fillId="0" borderId="31" xfId="0" applyNumberFormat="1" applyFont="1" applyFill="1" applyBorder="1" applyAlignment="1">
      <alignment horizontal="center" vertical="center" wrapText="1"/>
    </xf>
    <xf numFmtId="10" fontId="8" fillId="0" borderId="31" xfId="0" applyNumberFormat="1" applyFont="1" applyFill="1" applyBorder="1" applyAlignment="1">
      <alignment horizontal="center" vertical="center" wrapText="1"/>
    </xf>
    <xf numFmtId="10" fontId="8" fillId="0" borderId="3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3" fillId="0" borderId="82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8" fontId="3" fillId="0" borderId="4" xfId="0" applyNumberFormat="1" applyFont="1" applyFill="1" applyBorder="1" applyAlignment="1">
      <alignment horizontal="center" vertical="center"/>
    </xf>
    <xf numFmtId="0" fontId="3" fillId="0" borderId="8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6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shrinkToFit="1"/>
    </xf>
    <xf numFmtId="3" fontId="26" fillId="0" borderId="1" xfId="0" applyNumberFormat="1" applyFont="1" applyFill="1" applyBorder="1"/>
    <xf numFmtId="166" fontId="26" fillId="0" borderId="1" xfId="3" applyNumberFormat="1" applyFont="1" applyFill="1" applyBorder="1"/>
    <xf numFmtId="9" fontId="26" fillId="0" borderId="1" xfId="0" applyNumberFormat="1" applyFont="1" applyFill="1" applyBorder="1"/>
    <xf numFmtId="0" fontId="26" fillId="0" borderId="3" xfId="0" applyFont="1" applyFill="1" applyBorder="1" applyAlignment="1">
      <alignment horizontal="center"/>
    </xf>
    <xf numFmtId="0" fontId="31" fillId="0" borderId="3" xfId="0" applyFont="1" applyFill="1" applyBorder="1" applyAlignment="1">
      <alignment shrinkToFit="1"/>
    </xf>
    <xf numFmtId="3" fontId="26" fillId="0" borderId="3" xfId="0" applyNumberFormat="1" applyFont="1" applyFill="1" applyBorder="1"/>
    <xf numFmtId="9" fontId="26" fillId="0" borderId="3" xfId="0" applyNumberFormat="1" applyFont="1" applyFill="1" applyBorder="1"/>
    <xf numFmtId="0" fontId="32" fillId="0" borderId="3" xfId="0" applyFont="1" applyFill="1" applyBorder="1" applyAlignment="1">
      <alignment shrinkToFit="1"/>
    </xf>
    <xf numFmtId="3" fontId="26" fillId="0" borderId="3" xfId="0" applyNumberFormat="1" applyFont="1" applyFill="1" applyBorder="1" applyAlignment="1">
      <alignment shrinkToFit="1"/>
    </xf>
    <xf numFmtId="9" fontId="26" fillId="0" borderId="58" xfId="0" applyNumberFormat="1" applyFont="1" applyFill="1" applyBorder="1"/>
    <xf numFmtId="0" fontId="26" fillId="0" borderId="3" xfId="9" applyFont="1" applyFill="1" applyBorder="1" applyAlignment="1">
      <alignment horizontal="center"/>
    </xf>
    <xf numFmtId="0" fontId="26" fillId="0" borderId="3" xfId="9" applyFont="1" applyFill="1" applyBorder="1"/>
    <xf numFmtId="9" fontId="44" fillId="0" borderId="3" xfId="0" applyNumberFormat="1" applyFont="1" applyFill="1" applyBorder="1"/>
    <xf numFmtId="3" fontId="33" fillId="0" borderId="3" xfId="18" applyNumberFormat="1" applyFont="1" applyFill="1" applyBorder="1" applyAlignment="1">
      <alignment horizontal="center"/>
    </xf>
    <xf numFmtId="0" fontId="33" fillId="0" borderId="3" xfId="18" applyFont="1" applyFill="1" applyBorder="1"/>
    <xf numFmtId="3" fontId="34" fillId="0" borderId="3" xfId="0" applyNumberFormat="1" applyFont="1" applyFill="1" applyBorder="1"/>
    <xf numFmtId="9" fontId="34" fillId="0" borderId="3" xfId="0" applyNumberFormat="1" applyFont="1" applyFill="1" applyBorder="1"/>
    <xf numFmtId="0" fontId="34" fillId="0" borderId="3" xfId="9" applyFont="1" applyFill="1" applyBorder="1" applyAlignment="1">
      <alignment horizontal="center"/>
    </xf>
    <xf numFmtId="0" fontId="34" fillId="0" borderId="3" xfId="9" applyFont="1" applyFill="1" applyBorder="1"/>
    <xf numFmtId="0" fontId="27" fillId="0" borderId="0" xfId="0" applyFont="1" applyFill="1"/>
    <xf numFmtId="0" fontId="35" fillId="0" borderId="0" xfId="0" applyFont="1" applyFill="1"/>
    <xf numFmtId="0" fontId="34" fillId="0" borderId="3" xfId="0" applyFont="1" applyFill="1" applyBorder="1"/>
    <xf numFmtId="0" fontId="26" fillId="0" borderId="3" xfId="0" applyFont="1" applyFill="1" applyBorder="1"/>
    <xf numFmtId="0" fontId="36" fillId="0" borderId="0" xfId="0" applyFont="1" applyFill="1"/>
    <xf numFmtId="0" fontId="34" fillId="0" borderId="3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left" vertical="center"/>
    </xf>
    <xf numFmtId="49" fontId="34" fillId="0" borderId="3" xfId="0" applyNumberFormat="1" applyFont="1" applyFill="1" applyBorder="1" applyAlignment="1">
      <alignment horizontal="left" vertical="center"/>
    </xf>
    <xf numFmtId="3" fontId="34" fillId="0" borderId="3" xfId="18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vertical="center" wrapText="1"/>
    </xf>
    <xf numFmtId="3" fontId="34" fillId="0" borderId="3" xfId="18" quotePrefix="1" applyNumberFormat="1" applyFont="1" applyFill="1" applyBorder="1" applyAlignment="1">
      <alignment horizontal="center" vertical="center" wrapText="1"/>
    </xf>
    <xf numFmtId="3" fontId="37" fillId="0" borderId="3" xfId="18" quotePrefix="1" applyNumberFormat="1" applyFont="1" applyFill="1" applyBorder="1" applyAlignment="1">
      <alignment horizontal="center" vertical="center" wrapText="1"/>
    </xf>
    <xf numFmtId="3" fontId="37" fillId="0" borderId="3" xfId="0" applyNumberFormat="1" applyFont="1" applyFill="1" applyBorder="1"/>
    <xf numFmtId="9" fontId="37" fillId="0" borderId="3" xfId="0" applyNumberFormat="1" applyFont="1" applyFill="1" applyBorder="1"/>
    <xf numFmtId="3" fontId="25" fillId="0" borderId="3" xfId="18" quotePrefix="1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/>
    <xf numFmtId="9" fontId="25" fillId="0" borderId="3" xfId="0" applyNumberFormat="1" applyFont="1" applyFill="1" applyBorder="1"/>
    <xf numFmtId="3" fontId="34" fillId="0" borderId="3" xfId="0" applyNumberFormat="1" applyFont="1" applyFill="1" applyBorder="1" applyAlignment="1">
      <alignment horizontal="right"/>
    </xf>
    <xf numFmtId="3" fontId="34" fillId="0" borderId="3" xfId="9" applyNumberFormat="1" applyFont="1" applyFill="1" applyBorder="1" applyAlignment="1">
      <alignment horizontal="center" vertical="center"/>
    </xf>
    <xf numFmtId="3" fontId="34" fillId="0" borderId="3" xfId="18" applyNumberFormat="1" applyFont="1" applyFill="1" applyBorder="1"/>
    <xf numFmtId="0" fontId="34" fillId="0" borderId="3" xfId="0" applyFont="1" applyFill="1" applyBorder="1" applyAlignment="1">
      <alignment horizontal="center"/>
    </xf>
    <xf numFmtId="0" fontId="34" fillId="0" borderId="84" xfId="9" applyFont="1" applyFill="1" applyBorder="1" applyAlignment="1">
      <alignment horizontal="center"/>
    </xf>
    <xf numFmtId="0" fontId="34" fillId="0" borderId="84" xfId="9" applyFont="1" applyFill="1" applyBorder="1"/>
    <xf numFmtId="3" fontId="34" fillId="0" borderId="84" xfId="0" applyNumberFormat="1" applyFont="1" applyFill="1" applyBorder="1"/>
    <xf numFmtId="9" fontId="34" fillId="0" borderId="84" xfId="0" applyNumberFormat="1" applyFont="1" applyFill="1" applyBorder="1"/>
    <xf numFmtId="0" fontId="8" fillId="0" borderId="84" xfId="0" applyFont="1" applyFill="1" applyBorder="1"/>
    <xf numFmtId="0" fontId="8" fillId="0" borderId="84" xfId="0" applyFont="1" applyFill="1" applyBorder="1" applyAlignment="1">
      <alignment shrinkToFit="1"/>
    </xf>
    <xf numFmtId="10" fontId="3" fillId="0" borderId="25" xfId="0" applyNumberFormat="1" applyFont="1" applyBorder="1" applyAlignment="1">
      <alignment horizontal="right" vertical="center" wrapText="1"/>
    </xf>
    <xf numFmtId="10" fontId="3" fillId="0" borderId="28" xfId="0" applyNumberFormat="1" applyFont="1" applyBorder="1" applyAlignment="1">
      <alignment horizontal="right" vertical="center" wrapText="1"/>
    </xf>
    <xf numFmtId="10" fontId="3" fillId="0" borderId="29" xfId="0" applyNumberFormat="1" applyFont="1" applyBorder="1" applyAlignment="1">
      <alignment horizontal="right" vertical="center" wrapText="1"/>
    </xf>
    <xf numFmtId="10" fontId="8" fillId="0" borderId="29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10" fontId="3" fillId="0" borderId="27" xfId="0" applyNumberFormat="1" applyFont="1" applyBorder="1" applyAlignment="1">
      <alignment horizontal="right" vertical="center" wrapText="1"/>
    </xf>
    <xf numFmtId="10" fontId="3" fillId="0" borderId="36" xfId="0" applyNumberFormat="1" applyFont="1" applyBorder="1" applyAlignment="1">
      <alignment horizontal="right" vertical="center" wrapText="1"/>
    </xf>
    <xf numFmtId="0" fontId="3" fillId="0" borderId="33" xfId="0" applyFont="1" applyBorder="1" applyAlignment="1">
      <alignment horizontal="center"/>
    </xf>
    <xf numFmtId="10" fontId="3" fillId="0" borderId="30" xfId="0" applyNumberFormat="1" applyFont="1" applyBorder="1" applyAlignment="1">
      <alignment horizontal="right" vertical="center" wrapText="1"/>
    </xf>
    <xf numFmtId="49" fontId="8" fillId="0" borderId="33" xfId="13" applyNumberFormat="1" applyFont="1" applyBorder="1" applyAlignment="1">
      <alignment horizontal="center" vertical="center" wrapText="1"/>
    </xf>
    <xf numFmtId="10" fontId="8" fillId="0" borderId="30" xfId="0" applyNumberFormat="1" applyFont="1" applyBorder="1" applyAlignment="1">
      <alignment horizontal="right" vertical="center" wrapText="1"/>
    </xf>
    <xf numFmtId="0" fontId="3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/>
    </xf>
    <xf numFmtId="0" fontId="34" fillId="0" borderId="31" xfId="0" applyFont="1" applyBorder="1"/>
    <xf numFmtId="168" fontId="8" fillId="0" borderId="31" xfId="3" applyNumberFormat="1" applyFont="1" applyBorder="1" applyAlignment="1">
      <alignment horizontal="center" vertical="center" wrapText="1"/>
    </xf>
    <xf numFmtId="10" fontId="8" fillId="0" borderId="31" xfId="0" applyNumberFormat="1" applyFont="1" applyBorder="1" applyAlignment="1">
      <alignment horizontal="right" vertical="center" wrapText="1"/>
    </xf>
    <xf numFmtId="10" fontId="8" fillId="0" borderId="32" xfId="0" applyNumberFormat="1" applyFont="1" applyBorder="1" applyAlignment="1">
      <alignment horizontal="right" vertical="center" wrapText="1"/>
    </xf>
    <xf numFmtId="49" fontId="14" fillId="0" borderId="3" xfId="0" applyNumberFormat="1" applyFont="1" applyBorder="1" applyAlignment="1">
      <alignment horizontal="left" vertical="center" shrinkToFit="1"/>
    </xf>
    <xf numFmtId="49" fontId="3" fillId="2" borderId="3" xfId="0" applyNumberFormat="1" applyFont="1" applyFill="1" applyBorder="1" applyAlignment="1">
      <alignment horizontal="left" vertical="center" shrinkToFit="1"/>
    </xf>
    <xf numFmtId="0" fontId="3" fillId="0" borderId="38" xfId="0" applyFont="1" applyBorder="1"/>
    <xf numFmtId="10" fontId="8" fillId="0" borderId="12" xfId="0" applyNumberFormat="1" applyFont="1" applyBorder="1"/>
    <xf numFmtId="10" fontId="8" fillId="0" borderId="13" xfId="0" applyNumberFormat="1" applyFont="1" applyBorder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3" fontId="3" fillId="0" borderId="43" xfId="13" applyNumberFormat="1" applyFont="1" applyFill="1" applyBorder="1" applyAlignment="1">
      <alignment horizontal="center" vertical="center" wrapText="1"/>
    </xf>
    <xf numFmtId="3" fontId="3" fillId="0" borderId="44" xfId="1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" fillId="0" borderId="60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77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4" fillId="0" borderId="0" xfId="12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3" fillId="0" borderId="71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" fillId="0" borderId="8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22">
    <cellStyle name="Comma [0] 2" xfId="21"/>
    <cellStyle name="Comma 10 2" xfId="19"/>
    <cellStyle name="Comma 2" xfId="1"/>
    <cellStyle name="Comma 2 2 2" xfId="2"/>
    <cellStyle name="Comma 20" xfId="3"/>
    <cellStyle name="Comma 20 2" xfId="4"/>
    <cellStyle name="Comma 3" xfId="5"/>
    <cellStyle name="Comma 3 3" xfId="6"/>
    <cellStyle name="Currency 2" xfId="7"/>
    <cellStyle name="HAI" xfId="8"/>
    <cellStyle name="Normal" xfId="0" builtinId="0"/>
    <cellStyle name="Normal 2" xfId="9"/>
    <cellStyle name="Normal 2 12" xfId="10"/>
    <cellStyle name="Normal 3" xfId="11"/>
    <cellStyle name="Normal 3 4" xfId="12"/>
    <cellStyle name="Normal 4" xfId="13"/>
    <cellStyle name="Normal 5" xfId="14"/>
    <cellStyle name="Normal 6" xfId="15"/>
    <cellStyle name="Normal 7" xfId="16"/>
    <cellStyle name="Normal 8" xfId="17"/>
    <cellStyle name="Normal_Sheet1" xfId="18"/>
    <cellStyle name="Normal_Thuyet minh bo sung doan kiem toan" xfId="20"/>
  </cellStyles>
  <dxfs count="1"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uong\Nam%202022\Quyet%20toan%20nam%202022\Tonghopthuchi2022%2016112023%20(DC%20Du%20toan%20theo%20170%20HDND)%20gui%20UBND%20Tinh%201912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CandoiMB60-342"/>
      <sheetName val="MB61.1 (ko ke cac CapNS)"/>
      <sheetName val="B3-01"/>
      <sheetName val="MB62.1(ko ke chuyen giao)"/>
      <sheetName val="CandoiMB60-342 (đ)"/>
      <sheetName val="MB61.1 (ko ke cac Cap (đ)"/>
      <sheetName val="MB62.1(ko ke cac capNS (đ)"/>
      <sheetName val="MB63(ThuMLNS)-342"/>
      <sheetName val="MB64(ChiMLNS)-342"/>
      <sheetName val="BM65-342(chuongtrinh)"/>
      <sheetName val="B2-01"/>
      <sheetName val="B2-01-Tabmis"/>
      <sheetName val="MB66-342(HCSN-Huyen)"/>
      <sheetName val="MB67-342(DT-Huyen- hcsn NEU CO)"/>
      <sheetName val="MB68-342 Loan huyen dautu"/>
      <sheetName val="MB69-342"/>
      <sheetName val="MB70-342"/>
      <sheetName val="Thue mat dat mat nuoc"/>
      <sheetName val="XDCBTT-XSKT-TSDD"/>
      <sheetName val="CTMTQG (A CONG)"/>
      <sheetName val="Sheet1"/>
      <sheetName val="BS51-ND31"/>
      <sheetName val="BS53-ND31=64CK-343"/>
      <sheetName val="BS54-ND31=66CK(loan-ut-Dung)=52"/>
      <sheetName val="BS55-ND31 (DT-NS Loan)"/>
      <sheetName val="BS56-ND31(HCSN-NS)"/>
      <sheetName val="BS57-ND31(HCSN-NS)"/>
      <sheetName val="BS58-ND31 huyen"/>
      <sheetName val="BS59-ND31(huyen)=67CK-343"/>
      <sheetName val="BS60-ND31(huyen)"/>
      <sheetName val="BS61-ND31(NS-Ut-HCSN)-68CK-343"/>
      <sheetName val="BS48-ND3=62CK-343"/>
      <sheetName val="BS49-ND31"/>
      <sheetName val="BS50-ND31=63CK-343"/>
      <sheetName val="BS52-ND31=65CK-343"/>
      <sheetName val="MB61.1-342thu"/>
      <sheetName val="MB62.1-342chi BTC"/>
      <sheetName val="62CK-343"/>
      <sheetName val="63CK-343"/>
      <sheetName val="64CK-343=BS53-ND31"/>
      <sheetName val="65CK-343=52ND31"/>
      <sheetName val="66CK-343 tinh -huyen "/>
      <sheetName val="67-CK-343"/>
      <sheetName val="68CK-343"/>
      <sheetName val="BS62-ND31 (DT)"/>
      <sheetName val="BS63-ND31 (Diep)"/>
      <sheetName val="BS64-ND31 (HCSN Loan)"/>
      <sheetName val="BC theo yeu cau BTC 10536"/>
      <sheetName val="bieu 01 10536"/>
      <sheetName val="Bieu 02 von O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16">
          <cell r="C16">
            <v>10565</v>
          </cell>
        </row>
        <row r="91">
          <cell r="C91">
            <v>792.1</v>
          </cell>
          <cell r="E91">
            <v>792.1</v>
          </cell>
          <cell r="F91">
            <v>350.90000000000003</v>
          </cell>
          <cell r="H91">
            <v>350.90000000000003</v>
          </cell>
          <cell r="I91">
            <v>350.90000000000003</v>
          </cell>
          <cell r="J91">
            <v>0</v>
          </cell>
          <cell r="M91">
            <v>350.90000000000003</v>
          </cell>
          <cell r="N91">
            <v>350.90000000000003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RowHeight="14.4"/>
  <sheetData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51"/>
  <sheetViews>
    <sheetView workbookViewId="0">
      <selection activeCell="A4" sqref="A4:E4"/>
    </sheetView>
  </sheetViews>
  <sheetFormatPr defaultRowHeight="15.6"/>
  <cols>
    <col min="1" max="1" width="6.109375" style="2" customWidth="1"/>
    <col min="2" max="2" width="46.6640625" style="2" customWidth="1"/>
    <col min="3" max="3" width="14.6640625" style="2" customWidth="1"/>
    <col min="4" max="4" width="13.5546875" style="2" customWidth="1"/>
    <col min="5" max="5" width="12" style="2" customWidth="1"/>
    <col min="6" max="6" width="11.33203125" style="2" customWidth="1"/>
    <col min="7" max="254" width="9.109375" style="2"/>
    <col min="255" max="255" width="6.109375" style="2" customWidth="1"/>
    <col min="256" max="256" width="46.6640625" style="2" customWidth="1"/>
    <col min="257" max="257" width="14.6640625" style="2" customWidth="1"/>
    <col min="258" max="258" width="18.44140625" style="2" bestFit="1" customWidth="1"/>
    <col min="259" max="259" width="15.88671875" style="2" customWidth="1"/>
    <col min="260" max="260" width="9.109375" style="2"/>
    <col min="261" max="261" width="12.5546875" style="2" bestFit="1" customWidth="1"/>
    <col min="262" max="510" width="9.109375" style="2"/>
    <col min="511" max="511" width="6.109375" style="2" customWidth="1"/>
    <col min="512" max="512" width="46.6640625" style="2" customWidth="1"/>
    <col min="513" max="513" width="14.6640625" style="2" customWidth="1"/>
    <col min="514" max="514" width="18.44140625" style="2" bestFit="1" customWidth="1"/>
    <col min="515" max="515" width="15.88671875" style="2" customWidth="1"/>
    <col min="516" max="516" width="9.109375" style="2"/>
    <col min="517" max="517" width="12.5546875" style="2" bestFit="1" customWidth="1"/>
    <col min="518" max="766" width="9.109375" style="2"/>
    <col min="767" max="767" width="6.109375" style="2" customWidth="1"/>
    <col min="768" max="768" width="46.6640625" style="2" customWidth="1"/>
    <col min="769" max="769" width="14.6640625" style="2" customWidth="1"/>
    <col min="770" max="770" width="18.44140625" style="2" bestFit="1" customWidth="1"/>
    <col min="771" max="771" width="15.88671875" style="2" customWidth="1"/>
    <col min="772" max="772" width="9.109375" style="2"/>
    <col min="773" max="773" width="12.5546875" style="2" bestFit="1" customWidth="1"/>
    <col min="774" max="1022" width="9.109375" style="2"/>
    <col min="1023" max="1023" width="6.109375" style="2" customWidth="1"/>
    <col min="1024" max="1024" width="46.6640625" style="2" customWidth="1"/>
    <col min="1025" max="1025" width="14.6640625" style="2" customWidth="1"/>
    <col min="1026" max="1026" width="18.44140625" style="2" bestFit="1" customWidth="1"/>
    <col min="1027" max="1027" width="15.88671875" style="2" customWidth="1"/>
    <col min="1028" max="1028" width="9.109375" style="2"/>
    <col min="1029" max="1029" width="12.5546875" style="2" bestFit="1" customWidth="1"/>
    <col min="1030" max="1278" width="9.109375" style="2"/>
    <col min="1279" max="1279" width="6.109375" style="2" customWidth="1"/>
    <col min="1280" max="1280" width="46.6640625" style="2" customWidth="1"/>
    <col min="1281" max="1281" width="14.6640625" style="2" customWidth="1"/>
    <col min="1282" max="1282" width="18.44140625" style="2" bestFit="1" customWidth="1"/>
    <col min="1283" max="1283" width="15.88671875" style="2" customWidth="1"/>
    <col min="1284" max="1284" width="9.109375" style="2"/>
    <col min="1285" max="1285" width="12.5546875" style="2" bestFit="1" customWidth="1"/>
    <col min="1286" max="1534" width="9.109375" style="2"/>
    <col min="1535" max="1535" width="6.109375" style="2" customWidth="1"/>
    <col min="1536" max="1536" width="46.6640625" style="2" customWidth="1"/>
    <col min="1537" max="1537" width="14.6640625" style="2" customWidth="1"/>
    <col min="1538" max="1538" width="18.44140625" style="2" bestFit="1" customWidth="1"/>
    <col min="1539" max="1539" width="15.88671875" style="2" customWidth="1"/>
    <col min="1540" max="1540" width="9.109375" style="2"/>
    <col min="1541" max="1541" width="12.5546875" style="2" bestFit="1" customWidth="1"/>
    <col min="1542" max="1790" width="9.109375" style="2"/>
    <col min="1791" max="1791" width="6.109375" style="2" customWidth="1"/>
    <col min="1792" max="1792" width="46.6640625" style="2" customWidth="1"/>
    <col min="1793" max="1793" width="14.6640625" style="2" customWidth="1"/>
    <col min="1794" max="1794" width="18.44140625" style="2" bestFit="1" customWidth="1"/>
    <col min="1795" max="1795" width="15.88671875" style="2" customWidth="1"/>
    <col min="1796" max="1796" width="9.109375" style="2"/>
    <col min="1797" max="1797" width="12.5546875" style="2" bestFit="1" customWidth="1"/>
    <col min="1798" max="2046" width="9.109375" style="2"/>
    <col min="2047" max="2047" width="6.109375" style="2" customWidth="1"/>
    <col min="2048" max="2048" width="46.6640625" style="2" customWidth="1"/>
    <col min="2049" max="2049" width="14.6640625" style="2" customWidth="1"/>
    <col min="2050" max="2050" width="18.44140625" style="2" bestFit="1" customWidth="1"/>
    <col min="2051" max="2051" width="15.88671875" style="2" customWidth="1"/>
    <col min="2052" max="2052" width="9.109375" style="2"/>
    <col min="2053" max="2053" width="12.5546875" style="2" bestFit="1" customWidth="1"/>
    <col min="2054" max="2302" width="9.109375" style="2"/>
    <col min="2303" max="2303" width="6.109375" style="2" customWidth="1"/>
    <col min="2304" max="2304" width="46.6640625" style="2" customWidth="1"/>
    <col min="2305" max="2305" width="14.6640625" style="2" customWidth="1"/>
    <col min="2306" max="2306" width="18.44140625" style="2" bestFit="1" customWidth="1"/>
    <col min="2307" max="2307" width="15.88671875" style="2" customWidth="1"/>
    <col min="2308" max="2308" width="9.109375" style="2"/>
    <col min="2309" max="2309" width="12.5546875" style="2" bestFit="1" customWidth="1"/>
    <col min="2310" max="2558" width="9.109375" style="2"/>
    <col min="2559" max="2559" width="6.109375" style="2" customWidth="1"/>
    <col min="2560" max="2560" width="46.6640625" style="2" customWidth="1"/>
    <col min="2561" max="2561" width="14.6640625" style="2" customWidth="1"/>
    <col min="2562" max="2562" width="18.44140625" style="2" bestFit="1" customWidth="1"/>
    <col min="2563" max="2563" width="15.88671875" style="2" customWidth="1"/>
    <col min="2564" max="2564" width="9.109375" style="2"/>
    <col min="2565" max="2565" width="12.5546875" style="2" bestFit="1" customWidth="1"/>
    <col min="2566" max="2814" width="9.109375" style="2"/>
    <col min="2815" max="2815" width="6.109375" style="2" customWidth="1"/>
    <col min="2816" max="2816" width="46.6640625" style="2" customWidth="1"/>
    <col min="2817" max="2817" width="14.6640625" style="2" customWidth="1"/>
    <col min="2818" max="2818" width="18.44140625" style="2" bestFit="1" customWidth="1"/>
    <col min="2819" max="2819" width="15.88671875" style="2" customWidth="1"/>
    <col min="2820" max="2820" width="9.109375" style="2"/>
    <col min="2821" max="2821" width="12.5546875" style="2" bestFit="1" customWidth="1"/>
    <col min="2822" max="3070" width="9.109375" style="2"/>
    <col min="3071" max="3071" width="6.109375" style="2" customWidth="1"/>
    <col min="3072" max="3072" width="46.6640625" style="2" customWidth="1"/>
    <col min="3073" max="3073" width="14.6640625" style="2" customWidth="1"/>
    <col min="3074" max="3074" width="18.44140625" style="2" bestFit="1" customWidth="1"/>
    <col min="3075" max="3075" width="15.88671875" style="2" customWidth="1"/>
    <col min="3076" max="3076" width="9.109375" style="2"/>
    <col min="3077" max="3077" width="12.5546875" style="2" bestFit="1" customWidth="1"/>
    <col min="3078" max="3326" width="9.109375" style="2"/>
    <col min="3327" max="3327" width="6.109375" style="2" customWidth="1"/>
    <col min="3328" max="3328" width="46.6640625" style="2" customWidth="1"/>
    <col min="3329" max="3329" width="14.6640625" style="2" customWidth="1"/>
    <col min="3330" max="3330" width="18.44140625" style="2" bestFit="1" customWidth="1"/>
    <col min="3331" max="3331" width="15.88671875" style="2" customWidth="1"/>
    <col min="3332" max="3332" width="9.109375" style="2"/>
    <col min="3333" max="3333" width="12.5546875" style="2" bestFit="1" customWidth="1"/>
    <col min="3334" max="3582" width="9.109375" style="2"/>
    <col min="3583" max="3583" width="6.109375" style="2" customWidth="1"/>
    <col min="3584" max="3584" width="46.6640625" style="2" customWidth="1"/>
    <col min="3585" max="3585" width="14.6640625" style="2" customWidth="1"/>
    <col min="3586" max="3586" width="18.44140625" style="2" bestFit="1" customWidth="1"/>
    <col min="3587" max="3587" width="15.88671875" style="2" customWidth="1"/>
    <col min="3588" max="3588" width="9.109375" style="2"/>
    <col min="3589" max="3589" width="12.5546875" style="2" bestFit="1" customWidth="1"/>
    <col min="3590" max="3838" width="9.109375" style="2"/>
    <col min="3839" max="3839" width="6.109375" style="2" customWidth="1"/>
    <col min="3840" max="3840" width="46.6640625" style="2" customWidth="1"/>
    <col min="3841" max="3841" width="14.6640625" style="2" customWidth="1"/>
    <col min="3842" max="3842" width="18.44140625" style="2" bestFit="1" customWidth="1"/>
    <col min="3843" max="3843" width="15.88671875" style="2" customWidth="1"/>
    <col min="3844" max="3844" width="9.109375" style="2"/>
    <col min="3845" max="3845" width="12.5546875" style="2" bestFit="1" customWidth="1"/>
    <col min="3846" max="4094" width="9.109375" style="2"/>
    <col min="4095" max="4095" width="6.109375" style="2" customWidth="1"/>
    <col min="4096" max="4096" width="46.6640625" style="2" customWidth="1"/>
    <col min="4097" max="4097" width="14.6640625" style="2" customWidth="1"/>
    <col min="4098" max="4098" width="18.44140625" style="2" bestFit="1" customWidth="1"/>
    <col min="4099" max="4099" width="15.88671875" style="2" customWidth="1"/>
    <col min="4100" max="4100" width="9.109375" style="2"/>
    <col min="4101" max="4101" width="12.5546875" style="2" bestFit="1" customWidth="1"/>
    <col min="4102" max="4350" width="9.109375" style="2"/>
    <col min="4351" max="4351" width="6.109375" style="2" customWidth="1"/>
    <col min="4352" max="4352" width="46.6640625" style="2" customWidth="1"/>
    <col min="4353" max="4353" width="14.6640625" style="2" customWidth="1"/>
    <col min="4354" max="4354" width="18.44140625" style="2" bestFit="1" customWidth="1"/>
    <col min="4355" max="4355" width="15.88671875" style="2" customWidth="1"/>
    <col min="4356" max="4356" width="9.109375" style="2"/>
    <col min="4357" max="4357" width="12.5546875" style="2" bestFit="1" customWidth="1"/>
    <col min="4358" max="4606" width="9.109375" style="2"/>
    <col min="4607" max="4607" width="6.109375" style="2" customWidth="1"/>
    <col min="4608" max="4608" width="46.6640625" style="2" customWidth="1"/>
    <col min="4609" max="4609" width="14.6640625" style="2" customWidth="1"/>
    <col min="4610" max="4610" width="18.44140625" style="2" bestFit="1" customWidth="1"/>
    <col min="4611" max="4611" width="15.88671875" style="2" customWidth="1"/>
    <col min="4612" max="4612" width="9.109375" style="2"/>
    <col min="4613" max="4613" width="12.5546875" style="2" bestFit="1" customWidth="1"/>
    <col min="4614" max="4862" width="9.109375" style="2"/>
    <col min="4863" max="4863" width="6.109375" style="2" customWidth="1"/>
    <col min="4864" max="4864" width="46.6640625" style="2" customWidth="1"/>
    <col min="4865" max="4865" width="14.6640625" style="2" customWidth="1"/>
    <col min="4866" max="4866" width="18.44140625" style="2" bestFit="1" customWidth="1"/>
    <col min="4867" max="4867" width="15.88671875" style="2" customWidth="1"/>
    <col min="4868" max="4868" width="9.109375" style="2"/>
    <col min="4869" max="4869" width="12.5546875" style="2" bestFit="1" customWidth="1"/>
    <col min="4870" max="5118" width="9.109375" style="2"/>
    <col min="5119" max="5119" width="6.109375" style="2" customWidth="1"/>
    <col min="5120" max="5120" width="46.6640625" style="2" customWidth="1"/>
    <col min="5121" max="5121" width="14.6640625" style="2" customWidth="1"/>
    <col min="5122" max="5122" width="18.44140625" style="2" bestFit="1" customWidth="1"/>
    <col min="5123" max="5123" width="15.88671875" style="2" customWidth="1"/>
    <col min="5124" max="5124" width="9.109375" style="2"/>
    <col min="5125" max="5125" width="12.5546875" style="2" bestFit="1" customWidth="1"/>
    <col min="5126" max="5374" width="9.109375" style="2"/>
    <col min="5375" max="5375" width="6.109375" style="2" customWidth="1"/>
    <col min="5376" max="5376" width="46.6640625" style="2" customWidth="1"/>
    <col min="5377" max="5377" width="14.6640625" style="2" customWidth="1"/>
    <col min="5378" max="5378" width="18.44140625" style="2" bestFit="1" customWidth="1"/>
    <col min="5379" max="5379" width="15.88671875" style="2" customWidth="1"/>
    <col min="5380" max="5380" width="9.109375" style="2"/>
    <col min="5381" max="5381" width="12.5546875" style="2" bestFit="1" customWidth="1"/>
    <col min="5382" max="5630" width="9.109375" style="2"/>
    <col min="5631" max="5631" width="6.109375" style="2" customWidth="1"/>
    <col min="5632" max="5632" width="46.6640625" style="2" customWidth="1"/>
    <col min="5633" max="5633" width="14.6640625" style="2" customWidth="1"/>
    <col min="5634" max="5634" width="18.44140625" style="2" bestFit="1" customWidth="1"/>
    <col min="5635" max="5635" width="15.88671875" style="2" customWidth="1"/>
    <col min="5636" max="5636" width="9.109375" style="2"/>
    <col min="5637" max="5637" width="12.5546875" style="2" bestFit="1" customWidth="1"/>
    <col min="5638" max="5886" width="9.109375" style="2"/>
    <col min="5887" max="5887" width="6.109375" style="2" customWidth="1"/>
    <col min="5888" max="5888" width="46.6640625" style="2" customWidth="1"/>
    <col min="5889" max="5889" width="14.6640625" style="2" customWidth="1"/>
    <col min="5890" max="5890" width="18.44140625" style="2" bestFit="1" customWidth="1"/>
    <col min="5891" max="5891" width="15.88671875" style="2" customWidth="1"/>
    <col min="5892" max="5892" width="9.109375" style="2"/>
    <col min="5893" max="5893" width="12.5546875" style="2" bestFit="1" customWidth="1"/>
    <col min="5894" max="6142" width="9.109375" style="2"/>
    <col min="6143" max="6143" width="6.109375" style="2" customWidth="1"/>
    <col min="6144" max="6144" width="46.6640625" style="2" customWidth="1"/>
    <col min="6145" max="6145" width="14.6640625" style="2" customWidth="1"/>
    <col min="6146" max="6146" width="18.44140625" style="2" bestFit="1" customWidth="1"/>
    <col min="6147" max="6147" width="15.88671875" style="2" customWidth="1"/>
    <col min="6148" max="6148" width="9.109375" style="2"/>
    <col min="6149" max="6149" width="12.5546875" style="2" bestFit="1" customWidth="1"/>
    <col min="6150" max="6398" width="9.109375" style="2"/>
    <col min="6399" max="6399" width="6.109375" style="2" customWidth="1"/>
    <col min="6400" max="6400" width="46.6640625" style="2" customWidth="1"/>
    <col min="6401" max="6401" width="14.6640625" style="2" customWidth="1"/>
    <col min="6402" max="6402" width="18.44140625" style="2" bestFit="1" customWidth="1"/>
    <col min="6403" max="6403" width="15.88671875" style="2" customWidth="1"/>
    <col min="6404" max="6404" width="9.109375" style="2"/>
    <col min="6405" max="6405" width="12.5546875" style="2" bestFit="1" customWidth="1"/>
    <col min="6406" max="6654" width="9.109375" style="2"/>
    <col min="6655" max="6655" width="6.109375" style="2" customWidth="1"/>
    <col min="6656" max="6656" width="46.6640625" style="2" customWidth="1"/>
    <col min="6657" max="6657" width="14.6640625" style="2" customWidth="1"/>
    <col min="6658" max="6658" width="18.44140625" style="2" bestFit="1" customWidth="1"/>
    <col min="6659" max="6659" width="15.88671875" style="2" customWidth="1"/>
    <col min="6660" max="6660" width="9.109375" style="2"/>
    <col min="6661" max="6661" width="12.5546875" style="2" bestFit="1" customWidth="1"/>
    <col min="6662" max="6910" width="9.109375" style="2"/>
    <col min="6911" max="6911" width="6.109375" style="2" customWidth="1"/>
    <col min="6912" max="6912" width="46.6640625" style="2" customWidth="1"/>
    <col min="6913" max="6913" width="14.6640625" style="2" customWidth="1"/>
    <col min="6914" max="6914" width="18.44140625" style="2" bestFit="1" customWidth="1"/>
    <col min="6915" max="6915" width="15.88671875" style="2" customWidth="1"/>
    <col min="6916" max="6916" width="9.109375" style="2"/>
    <col min="6917" max="6917" width="12.5546875" style="2" bestFit="1" customWidth="1"/>
    <col min="6918" max="7166" width="9.109375" style="2"/>
    <col min="7167" max="7167" width="6.109375" style="2" customWidth="1"/>
    <col min="7168" max="7168" width="46.6640625" style="2" customWidth="1"/>
    <col min="7169" max="7169" width="14.6640625" style="2" customWidth="1"/>
    <col min="7170" max="7170" width="18.44140625" style="2" bestFit="1" customWidth="1"/>
    <col min="7171" max="7171" width="15.88671875" style="2" customWidth="1"/>
    <col min="7172" max="7172" width="9.109375" style="2"/>
    <col min="7173" max="7173" width="12.5546875" style="2" bestFit="1" customWidth="1"/>
    <col min="7174" max="7422" width="9.109375" style="2"/>
    <col min="7423" max="7423" width="6.109375" style="2" customWidth="1"/>
    <col min="7424" max="7424" width="46.6640625" style="2" customWidth="1"/>
    <col min="7425" max="7425" width="14.6640625" style="2" customWidth="1"/>
    <col min="7426" max="7426" width="18.44140625" style="2" bestFit="1" customWidth="1"/>
    <col min="7427" max="7427" width="15.88671875" style="2" customWidth="1"/>
    <col min="7428" max="7428" width="9.109375" style="2"/>
    <col min="7429" max="7429" width="12.5546875" style="2" bestFit="1" customWidth="1"/>
    <col min="7430" max="7678" width="9.109375" style="2"/>
    <col min="7679" max="7679" width="6.109375" style="2" customWidth="1"/>
    <col min="7680" max="7680" width="46.6640625" style="2" customWidth="1"/>
    <col min="7681" max="7681" width="14.6640625" style="2" customWidth="1"/>
    <col min="7682" max="7682" width="18.44140625" style="2" bestFit="1" customWidth="1"/>
    <col min="7683" max="7683" width="15.88671875" style="2" customWidth="1"/>
    <col min="7684" max="7684" width="9.109375" style="2"/>
    <col min="7685" max="7685" width="12.5546875" style="2" bestFit="1" customWidth="1"/>
    <col min="7686" max="7934" width="9.109375" style="2"/>
    <col min="7935" max="7935" width="6.109375" style="2" customWidth="1"/>
    <col min="7936" max="7936" width="46.6640625" style="2" customWidth="1"/>
    <col min="7937" max="7937" width="14.6640625" style="2" customWidth="1"/>
    <col min="7938" max="7938" width="18.44140625" style="2" bestFit="1" customWidth="1"/>
    <col min="7939" max="7939" width="15.88671875" style="2" customWidth="1"/>
    <col min="7940" max="7940" width="9.109375" style="2"/>
    <col min="7941" max="7941" width="12.5546875" style="2" bestFit="1" customWidth="1"/>
    <col min="7942" max="8190" width="9.109375" style="2"/>
    <col min="8191" max="8191" width="6.109375" style="2" customWidth="1"/>
    <col min="8192" max="8192" width="46.6640625" style="2" customWidth="1"/>
    <col min="8193" max="8193" width="14.6640625" style="2" customWidth="1"/>
    <col min="8194" max="8194" width="18.44140625" style="2" bestFit="1" customWidth="1"/>
    <col min="8195" max="8195" width="15.88671875" style="2" customWidth="1"/>
    <col min="8196" max="8196" width="9.109375" style="2"/>
    <col min="8197" max="8197" width="12.5546875" style="2" bestFit="1" customWidth="1"/>
    <col min="8198" max="8446" width="9.109375" style="2"/>
    <col min="8447" max="8447" width="6.109375" style="2" customWidth="1"/>
    <col min="8448" max="8448" width="46.6640625" style="2" customWidth="1"/>
    <col min="8449" max="8449" width="14.6640625" style="2" customWidth="1"/>
    <col min="8450" max="8450" width="18.44140625" style="2" bestFit="1" customWidth="1"/>
    <col min="8451" max="8451" width="15.88671875" style="2" customWidth="1"/>
    <col min="8452" max="8452" width="9.109375" style="2"/>
    <col min="8453" max="8453" width="12.5546875" style="2" bestFit="1" customWidth="1"/>
    <col min="8454" max="8702" width="9.109375" style="2"/>
    <col min="8703" max="8703" width="6.109375" style="2" customWidth="1"/>
    <col min="8704" max="8704" width="46.6640625" style="2" customWidth="1"/>
    <col min="8705" max="8705" width="14.6640625" style="2" customWidth="1"/>
    <col min="8706" max="8706" width="18.44140625" style="2" bestFit="1" customWidth="1"/>
    <col min="8707" max="8707" width="15.88671875" style="2" customWidth="1"/>
    <col min="8708" max="8708" width="9.109375" style="2"/>
    <col min="8709" max="8709" width="12.5546875" style="2" bestFit="1" customWidth="1"/>
    <col min="8710" max="8958" width="9.109375" style="2"/>
    <col min="8959" max="8959" width="6.109375" style="2" customWidth="1"/>
    <col min="8960" max="8960" width="46.6640625" style="2" customWidth="1"/>
    <col min="8961" max="8961" width="14.6640625" style="2" customWidth="1"/>
    <col min="8962" max="8962" width="18.44140625" style="2" bestFit="1" customWidth="1"/>
    <col min="8963" max="8963" width="15.88671875" style="2" customWidth="1"/>
    <col min="8964" max="8964" width="9.109375" style="2"/>
    <col min="8965" max="8965" width="12.5546875" style="2" bestFit="1" customWidth="1"/>
    <col min="8966" max="9214" width="9.109375" style="2"/>
    <col min="9215" max="9215" width="6.109375" style="2" customWidth="1"/>
    <col min="9216" max="9216" width="46.6640625" style="2" customWidth="1"/>
    <col min="9217" max="9217" width="14.6640625" style="2" customWidth="1"/>
    <col min="9218" max="9218" width="18.44140625" style="2" bestFit="1" customWidth="1"/>
    <col min="9219" max="9219" width="15.88671875" style="2" customWidth="1"/>
    <col min="9220" max="9220" width="9.109375" style="2"/>
    <col min="9221" max="9221" width="12.5546875" style="2" bestFit="1" customWidth="1"/>
    <col min="9222" max="9470" width="9.109375" style="2"/>
    <col min="9471" max="9471" width="6.109375" style="2" customWidth="1"/>
    <col min="9472" max="9472" width="46.6640625" style="2" customWidth="1"/>
    <col min="9473" max="9473" width="14.6640625" style="2" customWidth="1"/>
    <col min="9474" max="9474" width="18.44140625" style="2" bestFit="1" customWidth="1"/>
    <col min="9475" max="9475" width="15.88671875" style="2" customWidth="1"/>
    <col min="9476" max="9476" width="9.109375" style="2"/>
    <col min="9477" max="9477" width="12.5546875" style="2" bestFit="1" customWidth="1"/>
    <col min="9478" max="9726" width="9.109375" style="2"/>
    <col min="9727" max="9727" width="6.109375" style="2" customWidth="1"/>
    <col min="9728" max="9728" width="46.6640625" style="2" customWidth="1"/>
    <col min="9729" max="9729" width="14.6640625" style="2" customWidth="1"/>
    <col min="9730" max="9730" width="18.44140625" style="2" bestFit="1" customWidth="1"/>
    <col min="9731" max="9731" width="15.88671875" style="2" customWidth="1"/>
    <col min="9732" max="9732" width="9.109375" style="2"/>
    <col min="9733" max="9733" width="12.5546875" style="2" bestFit="1" customWidth="1"/>
    <col min="9734" max="9982" width="9.109375" style="2"/>
    <col min="9983" max="9983" width="6.109375" style="2" customWidth="1"/>
    <col min="9984" max="9984" width="46.6640625" style="2" customWidth="1"/>
    <col min="9985" max="9985" width="14.6640625" style="2" customWidth="1"/>
    <col min="9986" max="9986" width="18.44140625" style="2" bestFit="1" customWidth="1"/>
    <col min="9987" max="9987" width="15.88671875" style="2" customWidth="1"/>
    <col min="9988" max="9988" width="9.109375" style="2"/>
    <col min="9989" max="9989" width="12.5546875" style="2" bestFit="1" customWidth="1"/>
    <col min="9990" max="10238" width="9.109375" style="2"/>
    <col min="10239" max="10239" width="6.109375" style="2" customWidth="1"/>
    <col min="10240" max="10240" width="46.6640625" style="2" customWidth="1"/>
    <col min="10241" max="10241" width="14.6640625" style="2" customWidth="1"/>
    <col min="10242" max="10242" width="18.44140625" style="2" bestFit="1" customWidth="1"/>
    <col min="10243" max="10243" width="15.88671875" style="2" customWidth="1"/>
    <col min="10244" max="10244" width="9.109375" style="2"/>
    <col min="10245" max="10245" width="12.5546875" style="2" bestFit="1" customWidth="1"/>
    <col min="10246" max="10494" width="9.109375" style="2"/>
    <col min="10495" max="10495" width="6.109375" style="2" customWidth="1"/>
    <col min="10496" max="10496" width="46.6640625" style="2" customWidth="1"/>
    <col min="10497" max="10497" width="14.6640625" style="2" customWidth="1"/>
    <col min="10498" max="10498" width="18.44140625" style="2" bestFit="1" customWidth="1"/>
    <col min="10499" max="10499" width="15.88671875" style="2" customWidth="1"/>
    <col min="10500" max="10500" width="9.109375" style="2"/>
    <col min="10501" max="10501" width="12.5546875" style="2" bestFit="1" customWidth="1"/>
    <col min="10502" max="10750" width="9.109375" style="2"/>
    <col min="10751" max="10751" width="6.109375" style="2" customWidth="1"/>
    <col min="10752" max="10752" width="46.6640625" style="2" customWidth="1"/>
    <col min="10753" max="10753" width="14.6640625" style="2" customWidth="1"/>
    <col min="10754" max="10754" width="18.44140625" style="2" bestFit="1" customWidth="1"/>
    <col min="10755" max="10755" width="15.88671875" style="2" customWidth="1"/>
    <col min="10756" max="10756" width="9.109375" style="2"/>
    <col min="10757" max="10757" width="12.5546875" style="2" bestFit="1" customWidth="1"/>
    <col min="10758" max="11006" width="9.109375" style="2"/>
    <col min="11007" max="11007" width="6.109375" style="2" customWidth="1"/>
    <col min="11008" max="11008" width="46.6640625" style="2" customWidth="1"/>
    <col min="11009" max="11009" width="14.6640625" style="2" customWidth="1"/>
    <col min="11010" max="11010" width="18.44140625" style="2" bestFit="1" customWidth="1"/>
    <col min="11011" max="11011" width="15.88671875" style="2" customWidth="1"/>
    <col min="11012" max="11012" width="9.109375" style="2"/>
    <col min="11013" max="11013" width="12.5546875" style="2" bestFit="1" customWidth="1"/>
    <col min="11014" max="11262" width="9.109375" style="2"/>
    <col min="11263" max="11263" width="6.109375" style="2" customWidth="1"/>
    <col min="11264" max="11264" width="46.6640625" style="2" customWidth="1"/>
    <col min="11265" max="11265" width="14.6640625" style="2" customWidth="1"/>
    <col min="11266" max="11266" width="18.44140625" style="2" bestFit="1" customWidth="1"/>
    <col min="11267" max="11267" width="15.88671875" style="2" customWidth="1"/>
    <col min="11268" max="11268" width="9.109375" style="2"/>
    <col min="11269" max="11269" width="12.5546875" style="2" bestFit="1" customWidth="1"/>
    <col min="11270" max="11518" width="9.109375" style="2"/>
    <col min="11519" max="11519" width="6.109375" style="2" customWidth="1"/>
    <col min="11520" max="11520" width="46.6640625" style="2" customWidth="1"/>
    <col min="11521" max="11521" width="14.6640625" style="2" customWidth="1"/>
    <col min="11522" max="11522" width="18.44140625" style="2" bestFit="1" customWidth="1"/>
    <col min="11523" max="11523" width="15.88671875" style="2" customWidth="1"/>
    <col min="11524" max="11524" width="9.109375" style="2"/>
    <col min="11525" max="11525" width="12.5546875" style="2" bestFit="1" customWidth="1"/>
    <col min="11526" max="11774" width="9.109375" style="2"/>
    <col min="11775" max="11775" width="6.109375" style="2" customWidth="1"/>
    <col min="11776" max="11776" width="46.6640625" style="2" customWidth="1"/>
    <col min="11777" max="11777" width="14.6640625" style="2" customWidth="1"/>
    <col min="11778" max="11778" width="18.44140625" style="2" bestFit="1" customWidth="1"/>
    <col min="11779" max="11779" width="15.88671875" style="2" customWidth="1"/>
    <col min="11780" max="11780" width="9.109375" style="2"/>
    <col min="11781" max="11781" width="12.5546875" style="2" bestFit="1" customWidth="1"/>
    <col min="11782" max="12030" width="9.109375" style="2"/>
    <col min="12031" max="12031" width="6.109375" style="2" customWidth="1"/>
    <col min="12032" max="12032" width="46.6640625" style="2" customWidth="1"/>
    <col min="12033" max="12033" width="14.6640625" style="2" customWidth="1"/>
    <col min="12034" max="12034" width="18.44140625" style="2" bestFit="1" customWidth="1"/>
    <col min="12035" max="12035" width="15.88671875" style="2" customWidth="1"/>
    <col min="12036" max="12036" width="9.109375" style="2"/>
    <col min="12037" max="12037" width="12.5546875" style="2" bestFit="1" customWidth="1"/>
    <col min="12038" max="12286" width="9.109375" style="2"/>
    <col min="12287" max="12287" width="6.109375" style="2" customWidth="1"/>
    <col min="12288" max="12288" width="46.6640625" style="2" customWidth="1"/>
    <col min="12289" max="12289" width="14.6640625" style="2" customWidth="1"/>
    <col min="12290" max="12290" width="18.44140625" style="2" bestFit="1" customWidth="1"/>
    <col min="12291" max="12291" width="15.88671875" style="2" customWidth="1"/>
    <col min="12292" max="12292" width="9.109375" style="2"/>
    <col min="12293" max="12293" width="12.5546875" style="2" bestFit="1" customWidth="1"/>
    <col min="12294" max="12542" width="9.109375" style="2"/>
    <col min="12543" max="12543" width="6.109375" style="2" customWidth="1"/>
    <col min="12544" max="12544" width="46.6640625" style="2" customWidth="1"/>
    <col min="12545" max="12545" width="14.6640625" style="2" customWidth="1"/>
    <col min="12546" max="12546" width="18.44140625" style="2" bestFit="1" customWidth="1"/>
    <col min="12547" max="12547" width="15.88671875" style="2" customWidth="1"/>
    <col min="12548" max="12548" width="9.109375" style="2"/>
    <col min="12549" max="12549" width="12.5546875" style="2" bestFit="1" customWidth="1"/>
    <col min="12550" max="12798" width="9.109375" style="2"/>
    <col min="12799" max="12799" width="6.109375" style="2" customWidth="1"/>
    <col min="12800" max="12800" width="46.6640625" style="2" customWidth="1"/>
    <col min="12801" max="12801" width="14.6640625" style="2" customWidth="1"/>
    <col min="12802" max="12802" width="18.44140625" style="2" bestFit="1" customWidth="1"/>
    <col min="12803" max="12803" width="15.88671875" style="2" customWidth="1"/>
    <col min="12804" max="12804" width="9.109375" style="2"/>
    <col min="12805" max="12805" width="12.5546875" style="2" bestFit="1" customWidth="1"/>
    <col min="12806" max="13054" width="9.109375" style="2"/>
    <col min="13055" max="13055" width="6.109375" style="2" customWidth="1"/>
    <col min="13056" max="13056" width="46.6640625" style="2" customWidth="1"/>
    <col min="13057" max="13057" width="14.6640625" style="2" customWidth="1"/>
    <col min="13058" max="13058" width="18.44140625" style="2" bestFit="1" customWidth="1"/>
    <col min="13059" max="13059" width="15.88671875" style="2" customWidth="1"/>
    <col min="13060" max="13060" width="9.109375" style="2"/>
    <col min="13061" max="13061" width="12.5546875" style="2" bestFit="1" customWidth="1"/>
    <col min="13062" max="13310" width="9.109375" style="2"/>
    <col min="13311" max="13311" width="6.109375" style="2" customWidth="1"/>
    <col min="13312" max="13312" width="46.6640625" style="2" customWidth="1"/>
    <col min="13313" max="13313" width="14.6640625" style="2" customWidth="1"/>
    <col min="13314" max="13314" width="18.44140625" style="2" bestFit="1" customWidth="1"/>
    <col min="13315" max="13315" width="15.88671875" style="2" customWidth="1"/>
    <col min="13316" max="13316" width="9.109375" style="2"/>
    <col min="13317" max="13317" width="12.5546875" style="2" bestFit="1" customWidth="1"/>
    <col min="13318" max="13566" width="9.109375" style="2"/>
    <col min="13567" max="13567" width="6.109375" style="2" customWidth="1"/>
    <col min="13568" max="13568" width="46.6640625" style="2" customWidth="1"/>
    <col min="13569" max="13569" width="14.6640625" style="2" customWidth="1"/>
    <col min="13570" max="13570" width="18.44140625" style="2" bestFit="1" customWidth="1"/>
    <col min="13571" max="13571" width="15.88671875" style="2" customWidth="1"/>
    <col min="13572" max="13572" width="9.109375" style="2"/>
    <col min="13573" max="13573" width="12.5546875" style="2" bestFit="1" customWidth="1"/>
    <col min="13574" max="13822" width="9.109375" style="2"/>
    <col min="13823" max="13823" width="6.109375" style="2" customWidth="1"/>
    <col min="13824" max="13824" width="46.6640625" style="2" customWidth="1"/>
    <col min="13825" max="13825" width="14.6640625" style="2" customWidth="1"/>
    <col min="13826" max="13826" width="18.44140625" style="2" bestFit="1" customWidth="1"/>
    <col min="13827" max="13827" width="15.88671875" style="2" customWidth="1"/>
    <col min="13828" max="13828" width="9.109375" style="2"/>
    <col min="13829" max="13829" width="12.5546875" style="2" bestFit="1" customWidth="1"/>
    <col min="13830" max="14078" width="9.109375" style="2"/>
    <col min="14079" max="14079" width="6.109375" style="2" customWidth="1"/>
    <col min="14080" max="14080" width="46.6640625" style="2" customWidth="1"/>
    <col min="14081" max="14081" width="14.6640625" style="2" customWidth="1"/>
    <col min="14082" max="14082" width="18.44140625" style="2" bestFit="1" customWidth="1"/>
    <col min="14083" max="14083" width="15.88671875" style="2" customWidth="1"/>
    <col min="14084" max="14084" width="9.109375" style="2"/>
    <col min="14085" max="14085" width="12.5546875" style="2" bestFit="1" customWidth="1"/>
    <col min="14086" max="14334" width="9.109375" style="2"/>
    <col min="14335" max="14335" width="6.109375" style="2" customWidth="1"/>
    <col min="14336" max="14336" width="46.6640625" style="2" customWidth="1"/>
    <col min="14337" max="14337" width="14.6640625" style="2" customWidth="1"/>
    <col min="14338" max="14338" width="18.44140625" style="2" bestFit="1" customWidth="1"/>
    <col min="14339" max="14339" width="15.88671875" style="2" customWidth="1"/>
    <col min="14340" max="14340" width="9.109375" style="2"/>
    <col min="14341" max="14341" width="12.5546875" style="2" bestFit="1" customWidth="1"/>
    <col min="14342" max="14590" width="9.109375" style="2"/>
    <col min="14591" max="14591" width="6.109375" style="2" customWidth="1"/>
    <col min="14592" max="14592" width="46.6640625" style="2" customWidth="1"/>
    <col min="14593" max="14593" width="14.6640625" style="2" customWidth="1"/>
    <col min="14594" max="14594" width="18.44140625" style="2" bestFit="1" customWidth="1"/>
    <col min="14595" max="14595" width="15.88671875" style="2" customWidth="1"/>
    <col min="14596" max="14596" width="9.109375" style="2"/>
    <col min="14597" max="14597" width="12.5546875" style="2" bestFit="1" customWidth="1"/>
    <col min="14598" max="14846" width="9.109375" style="2"/>
    <col min="14847" max="14847" width="6.109375" style="2" customWidth="1"/>
    <col min="14848" max="14848" width="46.6640625" style="2" customWidth="1"/>
    <col min="14849" max="14849" width="14.6640625" style="2" customWidth="1"/>
    <col min="14850" max="14850" width="18.44140625" style="2" bestFit="1" customWidth="1"/>
    <col min="14851" max="14851" width="15.88671875" style="2" customWidth="1"/>
    <col min="14852" max="14852" width="9.109375" style="2"/>
    <col min="14853" max="14853" width="12.5546875" style="2" bestFit="1" customWidth="1"/>
    <col min="14854" max="15102" width="9.109375" style="2"/>
    <col min="15103" max="15103" width="6.109375" style="2" customWidth="1"/>
    <col min="15104" max="15104" width="46.6640625" style="2" customWidth="1"/>
    <col min="15105" max="15105" width="14.6640625" style="2" customWidth="1"/>
    <col min="15106" max="15106" width="18.44140625" style="2" bestFit="1" customWidth="1"/>
    <col min="15107" max="15107" width="15.88671875" style="2" customWidth="1"/>
    <col min="15108" max="15108" width="9.109375" style="2"/>
    <col min="15109" max="15109" width="12.5546875" style="2" bestFit="1" customWidth="1"/>
    <col min="15110" max="15358" width="9.109375" style="2"/>
    <col min="15359" max="15359" width="6.109375" style="2" customWidth="1"/>
    <col min="15360" max="15360" width="46.6640625" style="2" customWidth="1"/>
    <col min="15361" max="15361" width="14.6640625" style="2" customWidth="1"/>
    <col min="15362" max="15362" width="18.44140625" style="2" bestFit="1" customWidth="1"/>
    <col min="15363" max="15363" width="15.88671875" style="2" customWidth="1"/>
    <col min="15364" max="15364" width="9.109375" style="2"/>
    <col min="15365" max="15365" width="12.5546875" style="2" bestFit="1" customWidth="1"/>
    <col min="15366" max="15614" width="9.109375" style="2"/>
    <col min="15615" max="15615" width="6.109375" style="2" customWidth="1"/>
    <col min="15616" max="15616" width="46.6640625" style="2" customWidth="1"/>
    <col min="15617" max="15617" width="14.6640625" style="2" customWidth="1"/>
    <col min="15618" max="15618" width="18.44140625" style="2" bestFit="1" customWidth="1"/>
    <col min="15619" max="15619" width="15.88671875" style="2" customWidth="1"/>
    <col min="15620" max="15620" width="9.109375" style="2"/>
    <col min="15621" max="15621" width="12.5546875" style="2" bestFit="1" customWidth="1"/>
    <col min="15622" max="15870" width="9.109375" style="2"/>
    <col min="15871" max="15871" width="6.109375" style="2" customWidth="1"/>
    <col min="15872" max="15872" width="46.6640625" style="2" customWidth="1"/>
    <col min="15873" max="15873" width="14.6640625" style="2" customWidth="1"/>
    <col min="15874" max="15874" width="18.44140625" style="2" bestFit="1" customWidth="1"/>
    <col min="15875" max="15875" width="15.88671875" style="2" customWidth="1"/>
    <col min="15876" max="15876" width="9.109375" style="2"/>
    <col min="15877" max="15877" width="12.5546875" style="2" bestFit="1" customWidth="1"/>
    <col min="15878" max="16126" width="9.109375" style="2"/>
    <col min="16127" max="16127" width="6.109375" style="2" customWidth="1"/>
    <col min="16128" max="16128" width="46.6640625" style="2" customWidth="1"/>
    <col min="16129" max="16129" width="14.6640625" style="2" customWidth="1"/>
    <col min="16130" max="16130" width="18.44140625" style="2" bestFit="1" customWidth="1"/>
    <col min="16131" max="16131" width="15.88671875" style="2" customWidth="1"/>
    <col min="16132" max="16132" width="9.109375" style="2"/>
    <col min="16133" max="16133" width="12.5546875" style="2" bestFit="1" customWidth="1"/>
    <col min="16134" max="16384" width="9.109375" style="2"/>
  </cols>
  <sheetData>
    <row r="1" spans="1:6">
      <c r="A1" s="1" t="s">
        <v>14</v>
      </c>
      <c r="B1" s="5"/>
      <c r="C1" s="5"/>
      <c r="D1" s="5"/>
      <c r="E1" s="3" t="s">
        <v>15</v>
      </c>
    </row>
    <row r="2" spans="1:6">
      <c r="A2" s="1"/>
      <c r="B2" s="5"/>
      <c r="C2" s="5"/>
      <c r="D2" s="5"/>
      <c r="E2" s="3"/>
    </row>
    <row r="3" spans="1:6">
      <c r="A3" s="336" t="s">
        <v>684</v>
      </c>
      <c r="B3" s="336"/>
      <c r="C3" s="336"/>
      <c r="D3" s="336"/>
      <c r="E3" s="336"/>
    </row>
    <row r="4" spans="1:6">
      <c r="A4" s="337" t="s">
        <v>694</v>
      </c>
      <c r="B4" s="337"/>
      <c r="C4" s="337"/>
      <c r="D4" s="337"/>
      <c r="E4" s="337"/>
    </row>
    <row r="5" spans="1:6" ht="16.2" thickBot="1">
      <c r="E5" s="4" t="s">
        <v>0</v>
      </c>
    </row>
    <row r="6" spans="1:6" ht="15.75" customHeight="1" thickTop="1">
      <c r="A6" s="338" t="s">
        <v>1</v>
      </c>
      <c r="B6" s="340" t="s">
        <v>11</v>
      </c>
      <c r="C6" s="342" t="s">
        <v>574</v>
      </c>
      <c r="D6" s="340" t="s">
        <v>12</v>
      </c>
      <c r="E6" s="340" t="s">
        <v>575</v>
      </c>
      <c r="F6" s="344"/>
    </row>
    <row r="7" spans="1:6" ht="15.75" customHeight="1">
      <c r="A7" s="339"/>
      <c r="B7" s="341"/>
      <c r="C7" s="343"/>
      <c r="D7" s="341"/>
      <c r="E7" s="121" t="s">
        <v>576</v>
      </c>
      <c r="F7" s="122" t="s">
        <v>577</v>
      </c>
    </row>
    <row r="8" spans="1:6">
      <c r="A8" s="105" t="s">
        <v>2</v>
      </c>
      <c r="B8" s="106" t="s">
        <v>3</v>
      </c>
      <c r="C8" s="106">
        <v>1</v>
      </c>
      <c r="D8" s="106">
        <v>2</v>
      </c>
      <c r="E8" s="106" t="s">
        <v>578</v>
      </c>
      <c r="F8" s="74" t="s">
        <v>579</v>
      </c>
    </row>
    <row r="9" spans="1:6">
      <c r="A9" s="123" t="s">
        <v>2</v>
      </c>
      <c r="B9" s="124" t="s">
        <v>16</v>
      </c>
      <c r="C9" s="125">
        <v>15819995</v>
      </c>
      <c r="D9" s="125">
        <v>30158303.971411992</v>
      </c>
      <c r="E9" s="125">
        <v>14338308.971411992</v>
      </c>
      <c r="F9" s="126">
        <v>1.906340929400546</v>
      </c>
    </row>
    <row r="10" spans="1:6">
      <c r="A10" s="28" t="s">
        <v>4</v>
      </c>
      <c r="B10" s="12" t="s">
        <v>30</v>
      </c>
      <c r="C10" s="127">
        <v>6704000</v>
      </c>
      <c r="D10" s="127">
        <v>7492507.9525649995</v>
      </c>
      <c r="E10" s="127">
        <v>788507.95256499946</v>
      </c>
      <c r="F10" s="128">
        <v>1.1176175346904833</v>
      </c>
    </row>
    <row r="11" spans="1:6">
      <c r="A11" s="29" t="s">
        <v>17</v>
      </c>
      <c r="B11" s="59" t="s">
        <v>18</v>
      </c>
      <c r="C11" s="129">
        <v>3374730</v>
      </c>
      <c r="D11" s="129">
        <v>4168990.5062999995</v>
      </c>
      <c r="E11" s="129">
        <v>794260.50629999954</v>
      </c>
      <c r="F11" s="130">
        <v>1.2353552747330896</v>
      </c>
    </row>
    <row r="12" spans="1:6" ht="31.2">
      <c r="A12" s="29" t="s">
        <v>17</v>
      </c>
      <c r="B12" s="59" t="s">
        <v>31</v>
      </c>
      <c r="C12" s="129">
        <v>3329270</v>
      </c>
      <c r="D12" s="129">
        <v>3323517.4462649999</v>
      </c>
      <c r="E12" s="129">
        <v>-5752.5537350000814</v>
      </c>
      <c r="F12" s="130">
        <v>0.99827212760304807</v>
      </c>
    </row>
    <row r="13" spans="1:6">
      <c r="A13" s="28" t="s">
        <v>5</v>
      </c>
      <c r="B13" s="12" t="s">
        <v>32</v>
      </c>
      <c r="C13" s="127">
        <v>9084495</v>
      </c>
      <c r="D13" s="127">
        <v>16926924.214360997</v>
      </c>
      <c r="E13" s="127">
        <v>7842429.2143609971</v>
      </c>
      <c r="F13" s="128">
        <v>1.8632762981718849</v>
      </c>
    </row>
    <row r="14" spans="1:6">
      <c r="A14" s="29">
        <v>1</v>
      </c>
      <c r="B14" s="59" t="s">
        <v>33</v>
      </c>
      <c r="C14" s="129">
        <v>6487488</v>
      </c>
      <c r="D14" s="129">
        <v>12030362.211873999</v>
      </c>
      <c r="E14" s="129">
        <v>5542874.2118739989</v>
      </c>
      <c r="F14" s="130">
        <v>1.8543945224829701</v>
      </c>
    </row>
    <row r="15" spans="1:6">
      <c r="A15" s="29">
        <v>2</v>
      </c>
      <c r="B15" s="131" t="s">
        <v>34</v>
      </c>
      <c r="C15" s="129">
        <v>2597007</v>
      </c>
      <c r="D15" s="129">
        <v>4886017.1569870003</v>
      </c>
      <c r="E15" s="129">
        <v>2289010.1569870003</v>
      </c>
      <c r="F15" s="130">
        <v>1.8814031525471437</v>
      </c>
    </row>
    <row r="16" spans="1:6">
      <c r="A16" s="29">
        <v>3</v>
      </c>
      <c r="B16" s="131" t="s">
        <v>35</v>
      </c>
      <c r="C16" s="129"/>
      <c r="D16" s="129">
        <v>10544.845499999999</v>
      </c>
      <c r="E16" s="129">
        <v>10544.845499999999</v>
      </c>
      <c r="F16" s="132"/>
    </row>
    <row r="17" spans="1:6">
      <c r="A17" s="28" t="s">
        <v>6</v>
      </c>
      <c r="B17" s="12" t="s">
        <v>19</v>
      </c>
      <c r="C17" s="133"/>
      <c r="D17" s="127">
        <v>0</v>
      </c>
      <c r="E17" s="127">
        <v>0</v>
      </c>
      <c r="F17" s="132"/>
    </row>
    <row r="18" spans="1:6">
      <c r="A18" s="28" t="s">
        <v>36</v>
      </c>
      <c r="B18" s="12" t="s">
        <v>20</v>
      </c>
      <c r="C18" s="129"/>
      <c r="D18" s="127">
        <v>116478.506045</v>
      </c>
      <c r="E18" s="127">
        <v>116478.506045</v>
      </c>
      <c r="F18" s="132"/>
    </row>
    <row r="19" spans="1:6">
      <c r="A19" s="28" t="s">
        <v>37</v>
      </c>
      <c r="B19" s="12" t="s">
        <v>21</v>
      </c>
      <c r="C19" s="127"/>
      <c r="D19" s="127">
        <v>5361022.2134720003</v>
      </c>
      <c r="E19" s="127">
        <v>5361022.2134720003</v>
      </c>
      <c r="F19" s="132"/>
    </row>
    <row r="20" spans="1:6">
      <c r="A20" s="28" t="s">
        <v>38</v>
      </c>
      <c r="B20" s="12" t="s">
        <v>39</v>
      </c>
      <c r="C20" s="133"/>
      <c r="D20" s="127">
        <v>0</v>
      </c>
      <c r="E20" s="127"/>
      <c r="F20" s="132"/>
    </row>
    <row r="21" spans="1:6">
      <c r="A21" s="28" t="s">
        <v>40</v>
      </c>
      <c r="B21" s="12" t="s">
        <v>41</v>
      </c>
      <c r="C21" s="133"/>
      <c r="D21" s="127">
        <v>6904.6186790000002</v>
      </c>
      <c r="E21" s="127"/>
      <c r="F21" s="132"/>
    </row>
    <row r="22" spans="1:6">
      <c r="A22" s="28" t="s">
        <v>42</v>
      </c>
      <c r="B22" s="41" t="s">
        <v>43</v>
      </c>
      <c r="C22" s="133"/>
      <c r="D22" s="127">
        <v>236041.23308999999</v>
      </c>
      <c r="E22" s="127"/>
      <c r="F22" s="132"/>
    </row>
    <row r="23" spans="1:6">
      <c r="A23" s="28" t="s">
        <v>518</v>
      </c>
      <c r="B23" s="41" t="s">
        <v>519</v>
      </c>
      <c r="C23" s="127">
        <v>0</v>
      </c>
      <c r="D23" s="127"/>
      <c r="E23" s="127"/>
      <c r="F23" s="132"/>
    </row>
    <row r="24" spans="1:6">
      <c r="A24" s="28" t="s">
        <v>44</v>
      </c>
      <c r="B24" s="11" t="s">
        <v>45</v>
      </c>
      <c r="C24" s="127">
        <v>31500</v>
      </c>
      <c r="D24" s="18">
        <v>18425.233199999999</v>
      </c>
      <c r="E24" s="127"/>
      <c r="F24" s="132"/>
    </row>
    <row r="25" spans="1:6">
      <c r="A25" s="28" t="s">
        <v>3</v>
      </c>
      <c r="B25" s="12" t="s">
        <v>22</v>
      </c>
      <c r="C25" s="127">
        <v>15788494.707</v>
      </c>
      <c r="D25" s="127">
        <v>21040185.623810999</v>
      </c>
      <c r="E25" s="127">
        <v>5251690.9168109987</v>
      </c>
      <c r="F25" s="134">
        <v>1.332627714945023</v>
      </c>
    </row>
    <row r="26" spans="1:6">
      <c r="A26" s="28" t="s">
        <v>4</v>
      </c>
      <c r="B26" s="12" t="s">
        <v>46</v>
      </c>
      <c r="C26" s="127">
        <v>13191487.707</v>
      </c>
      <c r="D26" s="127">
        <v>20715653.763271</v>
      </c>
      <c r="E26" s="127">
        <v>7524166.0562709998</v>
      </c>
      <c r="F26" s="134">
        <v>1.5703804016190182</v>
      </c>
    </row>
    <row r="27" spans="1:6">
      <c r="A27" s="29">
        <v>1</v>
      </c>
      <c r="B27" s="59" t="s">
        <v>47</v>
      </c>
      <c r="C27" s="129">
        <v>3610000</v>
      </c>
      <c r="D27" s="129">
        <v>7045342.2171450006</v>
      </c>
      <c r="E27" s="129">
        <v>3435342.2171450006</v>
      </c>
      <c r="F27" s="132">
        <v>1.9516183426994462</v>
      </c>
    </row>
    <row r="28" spans="1:6">
      <c r="A28" s="29">
        <v>2</v>
      </c>
      <c r="B28" s="59" t="s">
        <v>7</v>
      </c>
      <c r="C28" s="129">
        <v>9304864.7070000004</v>
      </c>
      <c r="D28" s="129">
        <v>9681129.9085419998</v>
      </c>
      <c r="E28" s="129">
        <v>376265.20154199935</v>
      </c>
      <c r="F28" s="132">
        <v>1.0404374715151889</v>
      </c>
    </row>
    <row r="29" spans="1:6" ht="31.2">
      <c r="A29" s="29">
        <v>3</v>
      </c>
      <c r="B29" s="59" t="s">
        <v>136</v>
      </c>
      <c r="C29" s="129">
        <v>0</v>
      </c>
      <c r="D29" s="129">
        <v>2437.6506370000002</v>
      </c>
      <c r="E29" s="129">
        <v>2437.6506370000002</v>
      </c>
      <c r="F29" s="132"/>
    </row>
    <row r="30" spans="1:6">
      <c r="A30" s="29">
        <v>4</v>
      </c>
      <c r="B30" s="59" t="s">
        <v>8</v>
      </c>
      <c r="C30" s="129">
        <v>2000</v>
      </c>
      <c r="D30" s="129">
        <v>2000</v>
      </c>
      <c r="E30" s="129"/>
      <c r="F30" s="132">
        <v>1</v>
      </c>
    </row>
    <row r="31" spans="1:6">
      <c r="A31" s="29">
        <v>5</v>
      </c>
      <c r="B31" s="59" t="s">
        <v>9</v>
      </c>
      <c r="C31" s="129">
        <v>274623</v>
      </c>
      <c r="D31" s="129"/>
      <c r="E31" s="129">
        <v>-274623</v>
      </c>
      <c r="F31" s="30"/>
    </row>
    <row r="32" spans="1:6">
      <c r="A32" s="29">
        <v>6</v>
      </c>
      <c r="B32" s="59" t="s">
        <v>580</v>
      </c>
      <c r="C32" s="129"/>
      <c r="D32" s="129"/>
      <c r="E32" s="129"/>
      <c r="F32" s="30"/>
    </row>
    <row r="33" spans="1:6">
      <c r="A33" s="29">
        <v>7</v>
      </c>
      <c r="B33" s="59" t="s">
        <v>581</v>
      </c>
      <c r="C33" s="129"/>
      <c r="D33" s="129">
        <v>3984743.986947</v>
      </c>
      <c r="E33" s="129">
        <v>3984743.986947</v>
      </c>
      <c r="F33" s="30"/>
    </row>
    <row r="34" spans="1:6">
      <c r="A34" s="29">
        <v>8</v>
      </c>
      <c r="B34" s="59" t="s">
        <v>51</v>
      </c>
      <c r="C34" s="129"/>
      <c r="D34" s="129">
        <v>0</v>
      </c>
      <c r="E34" s="129">
        <v>0</v>
      </c>
      <c r="F34" s="30"/>
    </row>
    <row r="35" spans="1:6">
      <c r="A35" s="28" t="s">
        <v>5</v>
      </c>
      <c r="B35" s="12" t="s">
        <v>23</v>
      </c>
      <c r="C35" s="127">
        <v>0</v>
      </c>
      <c r="D35" s="127">
        <v>324531.86054000002</v>
      </c>
      <c r="E35" s="127">
        <v>324531.86054000002</v>
      </c>
      <c r="F35" s="30"/>
    </row>
    <row r="36" spans="1:6">
      <c r="A36" s="29">
        <v>1</v>
      </c>
      <c r="B36" s="135" t="s">
        <v>48</v>
      </c>
      <c r="C36" s="129"/>
      <c r="D36" s="129">
        <v>52486.484851000001</v>
      </c>
      <c r="E36" s="129">
        <v>52486.484851000001</v>
      </c>
      <c r="F36" s="30"/>
    </row>
    <row r="37" spans="1:6">
      <c r="A37" s="29">
        <v>2</v>
      </c>
      <c r="B37" s="135" t="s">
        <v>49</v>
      </c>
      <c r="C37" s="129"/>
      <c r="D37" s="129">
        <v>272045.37568900001</v>
      </c>
      <c r="E37" s="129">
        <v>272045.37568900001</v>
      </c>
      <c r="F37" s="30"/>
    </row>
    <row r="38" spans="1:6">
      <c r="A38" s="28" t="s">
        <v>5</v>
      </c>
      <c r="B38" s="42" t="s">
        <v>520</v>
      </c>
      <c r="C38" s="127">
        <v>2597007</v>
      </c>
      <c r="D38" s="115"/>
      <c r="E38" s="115"/>
      <c r="F38" s="30"/>
    </row>
    <row r="39" spans="1:6">
      <c r="A39" s="28" t="s">
        <v>10</v>
      </c>
      <c r="B39" s="12" t="s">
        <v>582</v>
      </c>
      <c r="C39" s="127"/>
      <c r="D39" s="127">
        <v>7518028.7336210012</v>
      </c>
      <c r="E39" s="127"/>
      <c r="F39" s="30"/>
    </row>
    <row r="40" spans="1:6">
      <c r="A40" s="28" t="s">
        <v>13</v>
      </c>
      <c r="B40" s="12" t="s">
        <v>50</v>
      </c>
      <c r="C40" s="127"/>
      <c r="D40" s="127">
        <v>294916.80560199998</v>
      </c>
      <c r="E40" s="127"/>
      <c r="F40" s="30"/>
    </row>
    <row r="41" spans="1:6" ht="31.2">
      <c r="A41" s="28" t="s">
        <v>27</v>
      </c>
      <c r="B41" s="12" t="s">
        <v>24</v>
      </c>
      <c r="C41" s="127"/>
      <c r="D41" s="127"/>
      <c r="E41" s="127"/>
      <c r="F41" s="30"/>
    </row>
    <row r="42" spans="1:6">
      <c r="A42" s="28" t="s">
        <v>53</v>
      </c>
      <c r="B42" s="12" t="s">
        <v>25</v>
      </c>
      <c r="C42" s="127"/>
      <c r="D42" s="127">
        <v>59621.915306000003</v>
      </c>
      <c r="E42" s="127"/>
      <c r="F42" s="30"/>
    </row>
    <row r="43" spans="1:6">
      <c r="A43" s="28" t="s">
        <v>4</v>
      </c>
      <c r="B43" s="12" t="s">
        <v>26</v>
      </c>
      <c r="C43" s="127"/>
      <c r="D43" s="127"/>
      <c r="E43" s="127"/>
      <c r="F43" s="30"/>
    </row>
    <row r="44" spans="1:6" ht="31.2">
      <c r="A44" s="28" t="s">
        <v>5</v>
      </c>
      <c r="B44" s="12" t="s">
        <v>583</v>
      </c>
      <c r="C44" s="127"/>
      <c r="D44" s="127"/>
      <c r="E44" s="127"/>
      <c r="F44" s="30"/>
    </row>
    <row r="45" spans="1:6">
      <c r="A45" s="28" t="s">
        <v>99</v>
      </c>
      <c r="B45" s="12" t="s">
        <v>52</v>
      </c>
      <c r="C45" s="127">
        <v>31500</v>
      </c>
      <c r="D45" s="127">
        <v>0</v>
      </c>
      <c r="E45" s="127"/>
      <c r="F45" s="30"/>
    </row>
    <row r="46" spans="1:6">
      <c r="A46" s="28" t="s">
        <v>4</v>
      </c>
      <c r="B46" s="12" t="s">
        <v>521</v>
      </c>
      <c r="C46" s="127"/>
      <c r="D46" s="127"/>
      <c r="E46" s="127"/>
      <c r="F46" s="30"/>
    </row>
    <row r="47" spans="1:6">
      <c r="A47" s="28" t="s">
        <v>5</v>
      </c>
      <c r="B47" s="12" t="s">
        <v>522</v>
      </c>
      <c r="C47" s="127">
        <v>31500</v>
      </c>
      <c r="D47" s="127"/>
      <c r="E47" s="127"/>
      <c r="F47" s="30"/>
    </row>
    <row r="48" spans="1:6" ht="31.5" customHeight="1">
      <c r="A48" s="31" t="s">
        <v>549</v>
      </c>
      <c r="B48" s="7" t="s">
        <v>28</v>
      </c>
      <c r="C48" s="7"/>
      <c r="D48" s="136">
        <v>0</v>
      </c>
      <c r="E48" s="7"/>
      <c r="F48" s="32"/>
    </row>
    <row r="49" spans="1:6" ht="16.8">
      <c r="A49" s="137" t="s">
        <v>4</v>
      </c>
      <c r="B49" s="138" t="s">
        <v>584</v>
      </c>
      <c r="C49" s="7"/>
      <c r="D49" s="139"/>
      <c r="E49" s="7"/>
      <c r="F49" s="32"/>
    </row>
    <row r="50" spans="1:6" ht="17.399999999999999" thickBot="1">
      <c r="A50" s="140" t="s">
        <v>5</v>
      </c>
      <c r="B50" s="141" t="s">
        <v>585</v>
      </c>
      <c r="C50" s="142"/>
      <c r="D50" s="143"/>
      <c r="E50" s="142"/>
      <c r="F50" s="144"/>
    </row>
    <row r="51" spans="1:6" ht="16.2" thickTop="1"/>
  </sheetData>
  <mergeCells count="7">
    <mergeCell ref="A3:E3"/>
    <mergeCell ref="A4:E4"/>
    <mergeCell ref="A6:A7"/>
    <mergeCell ref="B6:B7"/>
    <mergeCell ref="C6:C7"/>
    <mergeCell ref="D6:D7"/>
    <mergeCell ref="E6:F6"/>
  </mergeCells>
  <pageMargins left="0.86614173228346458" right="0.70866141732283472" top="0.35433070866141736" bottom="0.47244094488188981" header="0.31496062992125984" footer="0.23622047244094491"/>
  <pageSetup scale="84" fitToHeight="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zoomScaleSheetLayoutView="100" workbookViewId="0">
      <selection activeCell="B8" sqref="B8"/>
    </sheetView>
  </sheetViews>
  <sheetFormatPr defaultRowHeight="15.6"/>
  <cols>
    <col min="1" max="1" width="5.109375" style="2" customWidth="1"/>
    <col min="2" max="2" width="42.88671875" style="2" customWidth="1"/>
    <col min="3" max="3" width="14.6640625" style="2" bestFit="1" customWidth="1"/>
    <col min="4" max="6" width="14" style="2" bestFit="1" customWidth="1"/>
    <col min="7" max="8" width="13.109375" style="2" bestFit="1" customWidth="1"/>
    <col min="9" max="9" width="10.5546875" style="2" bestFit="1" customWidth="1"/>
    <col min="10" max="256" width="9.109375" style="2"/>
    <col min="257" max="257" width="5.109375" style="2" customWidth="1"/>
    <col min="258" max="258" width="42.88671875" style="2" customWidth="1"/>
    <col min="259" max="259" width="14.6640625" style="2" bestFit="1" customWidth="1"/>
    <col min="260" max="262" width="14" style="2" bestFit="1" customWidth="1"/>
    <col min="263" max="264" width="13.109375" style="2" bestFit="1" customWidth="1"/>
    <col min="265" max="265" width="10.5546875" style="2" bestFit="1" customWidth="1"/>
    <col min="266" max="512" width="9.109375" style="2"/>
    <col min="513" max="513" width="5.109375" style="2" customWidth="1"/>
    <col min="514" max="514" width="42.88671875" style="2" customWidth="1"/>
    <col min="515" max="515" width="14.6640625" style="2" bestFit="1" customWidth="1"/>
    <col min="516" max="518" width="14" style="2" bestFit="1" customWidth="1"/>
    <col min="519" max="520" width="13.109375" style="2" bestFit="1" customWidth="1"/>
    <col min="521" max="521" width="10.5546875" style="2" bestFit="1" customWidth="1"/>
    <col min="522" max="768" width="9.109375" style="2"/>
    <col min="769" max="769" width="5.109375" style="2" customWidth="1"/>
    <col min="770" max="770" width="42.88671875" style="2" customWidth="1"/>
    <col min="771" max="771" width="14.6640625" style="2" bestFit="1" customWidth="1"/>
    <col min="772" max="774" width="14" style="2" bestFit="1" customWidth="1"/>
    <col min="775" max="776" width="13.109375" style="2" bestFit="1" customWidth="1"/>
    <col min="777" max="777" width="10.5546875" style="2" bestFit="1" customWidth="1"/>
    <col min="778" max="1024" width="9.109375" style="2"/>
    <col min="1025" max="1025" width="5.109375" style="2" customWidth="1"/>
    <col min="1026" max="1026" width="42.88671875" style="2" customWidth="1"/>
    <col min="1027" max="1027" width="14.6640625" style="2" bestFit="1" customWidth="1"/>
    <col min="1028" max="1030" width="14" style="2" bestFit="1" customWidth="1"/>
    <col min="1031" max="1032" width="13.109375" style="2" bestFit="1" customWidth="1"/>
    <col min="1033" max="1033" width="10.5546875" style="2" bestFit="1" customWidth="1"/>
    <col min="1034" max="1280" width="9.109375" style="2"/>
    <col min="1281" max="1281" width="5.109375" style="2" customWidth="1"/>
    <col min="1282" max="1282" width="42.88671875" style="2" customWidth="1"/>
    <col min="1283" max="1283" width="14.6640625" style="2" bestFit="1" customWidth="1"/>
    <col min="1284" max="1286" width="14" style="2" bestFit="1" customWidth="1"/>
    <col min="1287" max="1288" width="13.109375" style="2" bestFit="1" customWidth="1"/>
    <col min="1289" max="1289" width="10.5546875" style="2" bestFit="1" customWidth="1"/>
    <col min="1290" max="1536" width="9.109375" style="2"/>
    <col min="1537" max="1537" width="5.109375" style="2" customWidth="1"/>
    <col min="1538" max="1538" width="42.88671875" style="2" customWidth="1"/>
    <col min="1539" max="1539" width="14.6640625" style="2" bestFit="1" customWidth="1"/>
    <col min="1540" max="1542" width="14" style="2" bestFit="1" customWidth="1"/>
    <col min="1543" max="1544" width="13.109375" style="2" bestFit="1" customWidth="1"/>
    <col min="1545" max="1545" width="10.5546875" style="2" bestFit="1" customWidth="1"/>
    <col min="1546" max="1792" width="9.109375" style="2"/>
    <col min="1793" max="1793" width="5.109375" style="2" customWidth="1"/>
    <col min="1794" max="1794" width="42.88671875" style="2" customWidth="1"/>
    <col min="1795" max="1795" width="14.6640625" style="2" bestFit="1" customWidth="1"/>
    <col min="1796" max="1798" width="14" style="2" bestFit="1" customWidth="1"/>
    <col min="1799" max="1800" width="13.109375" style="2" bestFit="1" customWidth="1"/>
    <col min="1801" max="1801" width="10.5546875" style="2" bestFit="1" customWidth="1"/>
    <col min="1802" max="2048" width="9.109375" style="2"/>
    <col min="2049" max="2049" width="5.109375" style="2" customWidth="1"/>
    <col min="2050" max="2050" width="42.88671875" style="2" customWidth="1"/>
    <col min="2051" max="2051" width="14.6640625" style="2" bestFit="1" customWidth="1"/>
    <col min="2052" max="2054" width="14" style="2" bestFit="1" customWidth="1"/>
    <col min="2055" max="2056" width="13.109375" style="2" bestFit="1" customWidth="1"/>
    <col min="2057" max="2057" width="10.5546875" style="2" bestFit="1" customWidth="1"/>
    <col min="2058" max="2304" width="9.109375" style="2"/>
    <col min="2305" max="2305" width="5.109375" style="2" customWidth="1"/>
    <col min="2306" max="2306" width="42.88671875" style="2" customWidth="1"/>
    <col min="2307" max="2307" width="14.6640625" style="2" bestFit="1" customWidth="1"/>
    <col min="2308" max="2310" width="14" style="2" bestFit="1" customWidth="1"/>
    <col min="2311" max="2312" width="13.109375" style="2" bestFit="1" customWidth="1"/>
    <col min="2313" max="2313" width="10.5546875" style="2" bestFit="1" customWidth="1"/>
    <col min="2314" max="2560" width="9.109375" style="2"/>
    <col min="2561" max="2561" width="5.109375" style="2" customWidth="1"/>
    <col min="2562" max="2562" width="42.88671875" style="2" customWidth="1"/>
    <col min="2563" max="2563" width="14.6640625" style="2" bestFit="1" customWidth="1"/>
    <col min="2564" max="2566" width="14" style="2" bestFit="1" customWidth="1"/>
    <col min="2567" max="2568" width="13.109375" style="2" bestFit="1" customWidth="1"/>
    <col min="2569" max="2569" width="10.5546875" style="2" bestFit="1" customWidth="1"/>
    <col min="2570" max="2816" width="9.109375" style="2"/>
    <col min="2817" max="2817" width="5.109375" style="2" customWidth="1"/>
    <col min="2818" max="2818" width="42.88671875" style="2" customWidth="1"/>
    <col min="2819" max="2819" width="14.6640625" style="2" bestFit="1" customWidth="1"/>
    <col min="2820" max="2822" width="14" style="2" bestFit="1" customWidth="1"/>
    <col min="2823" max="2824" width="13.109375" style="2" bestFit="1" customWidth="1"/>
    <col min="2825" max="2825" width="10.5546875" style="2" bestFit="1" customWidth="1"/>
    <col min="2826" max="3072" width="9.109375" style="2"/>
    <col min="3073" max="3073" width="5.109375" style="2" customWidth="1"/>
    <col min="3074" max="3074" width="42.88671875" style="2" customWidth="1"/>
    <col min="3075" max="3075" width="14.6640625" style="2" bestFit="1" customWidth="1"/>
    <col min="3076" max="3078" width="14" style="2" bestFit="1" customWidth="1"/>
    <col min="3079" max="3080" width="13.109375" style="2" bestFit="1" customWidth="1"/>
    <col min="3081" max="3081" width="10.5546875" style="2" bestFit="1" customWidth="1"/>
    <col min="3082" max="3328" width="9.109375" style="2"/>
    <col min="3329" max="3329" width="5.109375" style="2" customWidth="1"/>
    <col min="3330" max="3330" width="42.88671875" style="2" customWidth="1"/>
    <col min="3331" max="3331" width="14.6640625" style="2" bestFit="1" customWidth="1"/>
    <col min="3332" max="3334" width="14" style="2" bestFit="1" customWidth="1"/>
    <col min="3335" max="3336" width="13.109375" style="2" bestFit="1" customWidth="1"/>
    <col min="3337" max="3337" width="10.5546875" style="2" bestFit="1" customWidth="1"/>
    <col min="3338" max="3584" width="9.109375" style="2"/>
    <col min="3585" max="3585" width="5.109375" style="2" customWidth="1"/>
    <col min="3586" max="3586" width="42.88671875" style="2" customWidth="1"/>
    <col min="3587" max="3587" width="14.6640625" style="2" bestFit="1" customWidth="1"/>
    <col min="3588" max="3590" width="14" style="2" bestFit="1" customWidth="1"/>
    <col min="3591" max="3592" width="13.109375" style="2" bestFit="1" customWidth="1"/>
    <col min="3593" max="3593" width="10.5546875" style="2" bestFit="1" customWidth="1"/>
    <col min="3594" max="3840" width="9.109375" style="2"/>
    <col min="3841" max="3841" width="5.109375" style="2" customWidth="1"/>
    <col min="3842" max="3842" width="42.88671875" style="2" customWidth="1"/>
    <col min="3843" max="3843" width="14.6640625" style="2" bestFit="1" customWidth="1"/>
    <col min="3844" max="3846" width="14" style="2" bestFit="1" customWidth="1"/>
    <col min="3847" max="3848" width="13.109375" style="2" bestFit="1" customWidth="1"/>
    <col min="3849" max="3849" width="10.5546875" style="2" bestFit="1" customWidth="1"/>
    <col min="3850" max="4096" width="9.109375" style="2"/>
    <col min="4097" max="4097" width="5.109375" style="2" customWidth="1"/>
    <col min="4098" max="4098" width="42.88671875" style="2" customWidth="1"/>
    <col min="4099" max="4099" width="14.6640625" style="2" bestFit="1" customWidth="1"/>
    <col min="4100" max="4102" width="14" style="2" bestFit="1" customWidth="1"/>
    <col min="4103" max="4104" width="13.109375" style="2" bestFit="1" customWidth="1"/>
    <col min="4105" max="4105" width="10.5546875" style="2" bestFit="1" customWidth="1"/>
    <col min="4106" max="4352" width="9.109375" style="2"/>
    <col min="4353" max="4353" width="5.109375" style="2" customWidth="1"/>
    <col min="4354" max="4354" width="42.88671875" style="2" customWidth="1"/>
    <col min="4355" max="4355" width="14.6640625" style="2" bestFit="1" customWidth="1"/>
    <col min="4356" max="4358" width="14" style="2" bestFit="1" customWidth="1"/>
    <col min="4359" max="4360" width="13.109375" style="2" bestFit="1" customWidth="1"/>
    <col min="4361" max="4361" width="10.5546875" style="2" bestFit="1" customWidth="1"/>
    <col min="4362" max="4608" width="9.109375" style="2"/>
    <col min="4609" max="4609" width="5.109375" style="2" customWidth="1"/>
    <col min="4610" max="4610" width="42.88671875" style="2" customWidth="1"/>
    <col min="4611" max="4611" width="14.6640625" style="2" bestFit="1" customWidth="1"/>
    <col min="4612" max="4614" width="14" style="2" bestFit="1" customWidth="1"/>
    <col min="4615" max="4616" width="13.109375" style="2" bestFit="1" customWidth="1"/>
    <col min="4617" max="4617" width="10.5546875" style="2" bestFit="1" customWidth="1"/>
    <col min="4618" max="4864" width="9.109375" style="2"/>
    <col min="4865" max="4865" width="5.109375" style="2" customWidth="1"/>
    <col min="4866" max="4866" width="42.88671875" style="2" customWidth="1"/>
    <col min="4867" max="4867" width="14.6640625" style="2" bestFit="1" customWidth="1"/>
    <col min="4868" max="4870" width="14" style="2" bestFit="1" customWidth="1"/>
    <col min="4871" max="4872" width="13.109375" style="2" bestFit="1" customWidth="1"/>
    <col min="4873" max="4873" width="10.5546875" style="2" bestFit="1" customWidth="1"/>
    <col min="4874" max="5120" width="9.109375" style="2"/>
    <col min="5121" max="5121" width="5.109375" style="2" customWidth="1"/>
    <col min="5122" max="5122" width="42.88671875" style="2" customWidth="1"/>
    <col min="5123" max="5123" width="14.6640625" style="2" bestFit="1" customWidth="1"/>
    <col min="5124" max="5126" width="14" style="2" bestFit="1" customWidth="1"/>
    <col min="5127" max="5128" width="13.109375" style="2" bestFit="1" customWidth="1"/>
    <col min="5129" max="5129" width="10.5546875" style="2" bestFit="1" customWidth="1"/>
    <col min="5130" max="5376" width="9.109375" style="2"/>
    <col min="5377" max="5377" width="5.109375" style="2" customWidth="1"/>
    <col min="5378" max="5378" width="42.88671875" style="2" customWidth="1"/>
    <col min="5379" max="5379" width="14.6640625" style="2" bestFit="1" customWidth="1"/>
    <col min="5380" max="5382" width="14" style="2" bestFit="1" customWidth="1"/>
    <col min="5383" max="5384" width="13.109375" style="2" bestFit="1" customWidth="1"/>
    <col min="5385" max="5385" width="10.5546875" style="2" bestFit="1" customWidth="1"/>
    <col min="5386" max="5632" width="9.109375" style="2"/>
    <col min="5633" max="5633" width="5.109375" style="2" customWidth="1"/>
    <col min="5634" max="5634" width="42.88671875" style="2" customWidth="1"/>
    <col min="5635" max="5635" width="14.6640625" style="2" bestFit="1" customWidth="1"/>
    <col min="5636" max="5638" width="14" style="2" bestFit="1" customWidth="1"/>
    <col min="5639" max="5640" width="13.109375" style="2" bestFit="1" customWidth="1"/>
    <col min="5641" max="5641" width="10.5546875" style="2" bestFit="1" customWidth="1"/>
    <col min="5642" max="5888" width="9.109375" style="2"/>
    <col min="5889" max="5889" width="5.109375" style="2" customWidth="1"/>
    <col min="5890" max="5890" width="42.88671875" style="2" customWidth="1"/>
    <col min="5891" max="5891" width="14.6640625" style="2" bestFit="1" customWidth="1"/>
    <col min="5892" max="5894" width="14" style="2" bestFit="1" customWidth="1"/>
    <col min="5895" max="5896" width="13.109375" style="2" bestFit="1" customWidth="1"/>
    <col min="5897" max="5897" width="10.5546875" style="2" bestFit="1" customWidth="1"/>
    <col min="5898" max="6144" width="9.109375" style="2"/>
    <col min="6145" max="6145" width="5.109375" style="2" customWidth="1"/>
    <col min="6146" max="6146" width="42.88671875" style="2" customWidth="1"/>
    <col min="6147" max="6147" width="14.6640625" style="2" bestFit="1" customWidth="1"/>
    <col min="6148" max="6150" width="14" style="2" bestFit="1" customWidth="1"/>
    <col min="6151" max="6152" width="13.109375" style="2" bestFit="1" customWidth="1"/>
    <col min="6153" max="6153" width="10.5546875" style="2" bestFit="1" customWidth="1"/>
    <col min="6154" max="6400" width="9.109375" style="2"/>
    <col min="6401" max="6401" width="5.109375" style="2" customWidth="1"/>
    <col min="6402" max="6402" width="42.88671875" style="2" customWidth="1"/>
    <col min="6403" max="6403" width="14.6640625" style="2" bestFit="1" customWidth="1"/>
    <col min="6404" max="6406" width="14" style="2" bestFit="1" customWidth="1"/>
    <col min="6407" max="6408" width="13.109375" style="2" bestFit="1" customWidth="1"/>
    <col min="6409" max="6409" width="10.5546875" style="2" bestFit="1" customWidth="1"/>
    <col min="6410" max="6656" width="9.109375" style="2"/>
    <col min="6657" max="6657" width="5.109375" style="2" customWidth="1"/>
    <col min="6658" max="6658" width="42.88671875" style="2" customWidth="1"/>
    <col min="6659" max="6659" width="14.6640625" style="2" bestFit="1" customWidth="1"/>
    <col min="6660" max="6662" width="14" style="2" bestFit="1" customWidth="1"/>
    <col min="6663" max="6664" width="13.109375" style="2" bestFit="1" customWidth="1"/>
    <col min="6665" max="6665" width="10.5546875" style="2" bestFit="1" customWidth="1"/>
    <col min="6666" max="6912" width="9.109375" style="2"/>
    <col min="6913" max="6913" width="5.109375" style="2" customWidth="1"/>
    <col min="6914" max="6914" width="42.88671875" style="2" customWidth="1"/>
    <col min="6915" max="6915" width="14.6640625" style="2" bestFit="1" customWidth="1"/>
    <col min="6916" max="6918" width="14" style="2" bestFit="1" customWidth="1"/>
    <col min="6919" max="6920" width="13.109375" style="2" bestFit="1" customWidth="1"/>
    <col min="6921" max="6921" width="10.5546875" style="2" bestFit="1" customWidth="1"/>
    <col min="6922" max="7168" width="9.109375" style="2"/>
    <col min="7169" max="7169" width="5.109375" style="2" customWidth="1"/>
    <col min="7170" max="7170" width="42.88671875" style="2" customWidth="1"/>
    <col min="7171" max="7171" width="14.6640625" style="2" bestFit="1" customWidth="1"/>
    <col min="7172" max="7174" width="14" style="2" bestFit="1" customWidth="1"/>
    <col min="7175" max="7176" width="13.109375" style="2" bestFit="1" customWidth="1"/>
    <col min="7177" max="7177" width="10.5546875" style="2" bestFit="1" customWidth="1"/>
    <col min="7178" max="7424" width="9.109375" style="2"/>
    <col min="7425" max="7425" width="5.109375" style="2" customWidth="1"/>
    <col min="7426" max="7426" width="42.88671875" style="2" customWidth="1"/>
    <col min="7427" max="7427" width="14.6640625" style="2" bestFit="1" customWidth="1"/>
    <col min="7428" max="7430" width="14" style="2" bestFit="1" customWidth="1"/>
    <col min="7431" max="7432" width="13.109375" style="2" bestFit="1" customWidth="1"/>
    <col min="7433" max="7433" width="10.5546875" style="2" bestFit="1" customWidth="1"/>
    <col min="7434" max="7680" width="9.109375" style="2"/>
    <col min="7681" max="7681" width="5.109375" style="2" customWidth="1"/>
    <col min="7682" max="7682" width="42.88671875" style="2" customWidth="1"/>
    <col min="7683" max="7683" width="14.6640625" style="2" bestFit="1" customWidth="1"/>
    <col min="7684" max="7686" width="14" style="2" bestFit="1" customWidth="1"/>
    <col min="7687" max="7688" width="13.109375" style="2" bestFit="1" customWidth="1"/>
    <col min="7689" max="7689" width="10.5546875" style="2" bestFit="1" customWidth="1"/>
    <col min="7690" max="7936" width="9.109375" style="2"/>
    <col min="7937" max="7937" width="5.109375" style="2" customWidth="1"/>
    <col min="7938" max="7938" width="42.88671875" style="2" customWidth="1"/>
    <col min="7939" max="7939" width="14.6640625" style="2" bestFit="1" customWidth="1"/>
    <col min="7940" max="7942" width="14" style="2" bestFit="1" customWidth="1"/>
    <col min="7943" max="7944" width="13.109375" style="2" bestFit="1" customWidth="1"/>
    <col min="7945" max="7945" width="10.5546875" style="2" bestFit="1" customWidth="1"/>
    <col min="7946" max="8192" width="9.109375" style="2"/>
    <col min="8193" max="8193" width="5.109375" style="2" customWidth="1"/>
    <col min="8194" max="8194" width="42.88671875" style="2" customWidth="1"/>
    <col min="8195" max="8195" width="14.6640625" style="2" bestFit="1" customWidth="1"/>
    <col min="8196" max="8198" width="14" style="2" bestFit="1" customWidth="1"/>
    <col min="8199" max="8200" width="13.109375" style="2" bestFit="1" customWidth="1"/>
    <col min="8201" max="8201" width="10.5546875" style="2" bestFit="1" customWidth="1"/>
    <col min="8202" max="8448" width="9.109375" style="2"/>
    <col min="8449" max="8449" width="5.109375" style="2" customWidth="1"/>
    <col min="8450" max="8450" width="42.88671875" style="2" customWidth="1"/>
    <col min="8451" max="8451" width="14.6640625" style="2" bestFit="1" customWidth="1"/>
    <col min="8452" max="8454" width="14" style="2" bestFit="1" customWidth="1"/>
    <col min="8455" max="8456" width="13.109375" style="2" bestFit="1" customWidth="1"/>
    <col min="8457" max="8457" width="10.5546875" style="2" bestFit="1" customWidth="1"/>
    <col min="8458" max="8704" width="9.109375" style="2"/>
    <col min="8705" max="8705" width="5.109375" style="2" customWidth="1"/>
    <col min="8706" max="8706" width="42.88671875" style="2" customWidth="1"/>
    <col min="8707" max="8707" width="14.6640625" style="2" bestFit="1" customWidth="1"/>
    <col min="8708" max="8710" width="14" style="2" bestFit="1" customWidth="1"/>
    <col min="8711" max="8712" width="13.109375" style="2" bestFit="1" customWidth="1"/>
    <col min="8713" max="8713" width="10.5546875" style="2" bestFit="1" customWidth="1"/>
    <col min="8714" max="8960" width="9.109375" style="2"/>
    <col min="8961" max="8961" width="5.109375" style="2" customWidth="1"/>
    <col min="8962" max="8962" width="42.88671875" style="2" customWidth="1"/>
    <col min="8963" max="8963" width="14.6640625" style="2" bestFit="1" customWidth="1"/>
    <col min="8964" max="8966" width="14" style="2" bestFit="1" customWidth="1"/>
    <col min="8967" max="8968" width="13.109375" style="2" bestFit="1" customWidth="1"/>
    <col min="8969" max="8969" width="10.5546875" style="2" bestFit="1" customWidth="1"/>
    <col min="8970" max="9216" width="9.109375" style="2"/>
    <col min="9217" max="9217" width="5.109375" style="2" customWidth="1"/>
    <col min="9218" max="9218" width="42.88671875" style="2" customWidth="1"/>
    <col min="9219" max="9219" width="14.6640625" style="2" bestFit="1" customWidth="1"/>
    <col min="9220" max="9222" width="14" style="2" bestFit="1" customWidth="1"/>
    <col min="9223" max="9224" width="13.109375" style="2" bestFit="1" customWidth="1"/>
    <col min="9225" max="9225" width="10.5546875" style="2" bestFit="1" customWidth="1"/>
    <col min="9226" max="9472" width="9.109375" style="2"/>
    <col min="9473" max="9473" width="5.109375" style="2" customWidth="1"/>
    <col min="9474" max="9474" width="42.88671875" style="2" customWidth="1"/>
    <col min="9475" max="9475" width="14.6640625" style="2" bestFit="1" customWidth="1"/>
    <col min="9476" max="9478" width="14" style="2" bestFit="1" customWidth="1"/>
    <col min="9479" max="9480" width="13.109375" style="2" bestFit="1" customWidth="1"/>
    <col min="9481" max="9481" width="10.5546875" style="2" bestFit="1" customWidth="1"/>
    <col min="9482" max="9728" width="9.109375" style="2"/>
    <col min="9729" max="9729" width="5.109375" style="2" customWidth="1"/>
    <col min="9730" max="9730" width="42.88671875" style="2" customWidth="1"/>
    <col min="9731" max="9731" width="14.6640625" style="2" bestFit="1" customWidth="1"/>
    <col min="9732" max="9734" width="14" style="2" bestFit="1" customWidth="1"/>
    <col min="9735" max="9736" width="13.109375" style="2" bestFit="1" customWidth="1"/>
    <col min="9737" max="9737" width="10.5546875" style="2" bestFit="1" customWidth="1"/>
    <col min="9738" max="9984" width="9.109375" style="2"/>
    <col min="9985" max="9985" width="5.109375" style="2" customWidth="1"/>
    <col min="9986" max="9986" width="42.88671875" style="2" customWidth="1"/>
    <col min="9987" max="9987" width="14.6640625" style="2" bestFit="1" customWidth="1"/>
    <col min="9988" max="9990" width="14" style="2" bestFit="1" customWidth="1"/>
    <col min="9991" max="9992" width="13.109375" style="2" bestFit="1" customWidth="1"/>
    <col min="9993" max="9993" width="10.5546875" style="2" bestFit="1" customWidth="1"/>
    <col min="9994" max="10240" width="9.109375" style="2"/>
    <col min="10241" max="10241" width="5.109375" style="2" customWidth="1"/>
    <col min="10242" max="10242" width="42.88671875" style="2" customWidth="1"/>
    <col min="10243" max="10243" width="14.6640625" style="2" bestFit="1" customWidth="1"/>
    <col min="10244" max="10246" width="14" style="2" bestFit="1" customWidth="1"/>
    <col min="10247" max="10248" width="13.109375" style="2" bestFit="1" customWidth="1"/>
    <col min="10249" max="10249" width="10.5546875" style="2" bestFit="1" customWidth="1"/>
    <col min="10250" max="10496" width="9.109375" style="2"/>
    <col min="10497" max="10497" width="5.109375" style="2" customWidth="1"/>
    <col min="10498" max="10498" width="42.88671875" style="2" customWidth="1"/>
    <col min="10499" max="10499" width="14.6640625" style="2" bestFit="1" customWidth="1"/>
    <col min="10500" max="10502" width="14" style="2" bestFit="1" customWidth="1"/>
    <col min="10503" max="10504" width="13.109375" style="2" bestFit="1" customWidth="1"/>
    <col min="10505" max="10505" width="10.5546875" style="2" bestFit="1" customWidth="1"/>
    <col min="10506" max="10752" width="9.109375" style="2"/>
    <col min="10753" max="10753" width="5.109375" style="2" customWidth="1"/>
    <col min="10754" max="10754" width="42.88671875" style="2" customWidth="1"/>
    <col min="10755" max="10755" width="14.6640625" style="2" bestFit="1" customWidth="1"/>
    <col min="10756" max="10758" width="14" style="2" bestFit="1" customWidth="1"/>
    <col min="10759" max="10760" width="13.109375" style="2" bestFit="1" customWidth="1"/>
    <col min="10761" max="10761" width="10.5546875" style="2" bestFit="1" customWidth="1"/>
    <col min="10762" max="11008" width="9.109375" style="2"/>
    <col min="11009" max="11009" width="5.109375" style="2" customWidth="1"/>
    <col min="11010" max="11010" width="42.88671875" style="2" customWidth="1"/>
    <col min="11011" max="11011" width="14.6640625" style="2" bestFit="1" customWidth="1"/>
    <col min="11012" max="11014" width="14" style="2" bestFit="1" customWidth="1"/>
    <col min="11015" max="11016" width="13.109375" style="2" bestFit="1" customWidth="1"/>
    <col min="11017" max="11017" width="10.5546875" style="2" bestFit="1" customWidth="1"/>
    <col min="11018" max="11264" width="9.109375" style="2"/>
    <col min="11265" max="11265" width="5.109375" style="2" customWidth="1"/>
    <col min="11266" max="11266" width="42.88671875" style="2" customWidth="1"/>
    <col min="11267" max="11267" width="14.6640625" style="2" bestFit="1" customWidth="1"/>
    <col min="11268" max="11270" width="14" style="2" bestFit="1" customWidth="1"/>
    <col min="11271" max="11272" width="13.109375" style="2" bestFit="1" customWidth="1"/>
    <col min="11273" max="11273" width="10.5546875" style="2" bestFit="1" customWidth="1"/>
    <col min="11274" max="11520" width="9.109375" style="2"/>
    <col min="11521" max="11521" width="5.109375" style="2" customWidth="1"/>
    <col min="11522" max="11522" width="42.88671875" style="2" customWidth="1"/>
    <col min="11523" max="11523" width="14.6640625" style="2" bestFit="1" customWidth="1"/>
    <col min="11524" max="11526" width="14" style="2" bestFit="1" customWidth="1"/>
    <col min="11527" max="11528" width="13.109375" style="2" bestFit="1" customWidth="1"/>
    <col min="11529" max="11529" width="10.5546875" style="2" bestFit="1" customWidth="1"/>
    <col min="11530" max="11776" width="9.109375" style="2"/>
    <col min="11777" max="11777" width="5.109375" style="2" customWidth="1"/>
    <col min="11778" max="11778" width="42.88671875" style="2" customWidth="1"/>
    <col min="11779" max="11779" width="14.6640625" style="2" bestFit="1" customWidth="1"/>
    <col min="11780" max="11782" width="14" style="2" bestFit="1" customWidth="1"/>
    <col min="11783" max="11784" width="13.109375" style="2" bestFit="1" customWidth="1"/>
    <col min="11785" max="11785" width="10.5546875" style="2" bestFit="1" customWidth="1"/>
    <col min="11786" max="12032" width="9.109375" style="2"/>
    <col min="12033" max="12033" width="5.109375" style="2" customWidth="1"/>
    <col min="12034" max="12034" width="42.88671875" style="2" customWidth="1"/>
    <col min="12035" max="12035" width="14.6640625" style="2" bestFit="1" customWidth="1"/>
    <col min="12036" max="12038" width="14" style="2" bestFit="1" customWidth="1"/>
    <col min="12039" max="12040" width="13.109375" style="2" bestFit="1" customWidth="1"/>
    <col min="12041" max="12041" width="10.5546875" style="2" bestFit="1" customWidth="1"/>
    <col min="12042" max="12288" width="9.109375" style="2"/>
    <col min="12289" max="12289" width="5.109375" style="2" customWidth="1"/>
    <col min="12290" max="12290" width="42.88671875" style="2" customWidth="1"/>
    <col min="12291" max="12291" width="14.6640625" style="2" bestFit="1" customWidth="1"/>
    <col min="12292" max="12294" width="14" style="2" bestFit="1" customWidth="1"/>
    <col min="12295" max="12296" width="13.109375" style="2" bestFit="1" customWidth="1"/>
    <col min="12297" max="12297" width="10.5546875" style="2" bestFit="1" customWidth="1"/>
    <col min="12298" max="12544" width="9.109375" style="2"/>
    <col min="12545" max="12545" width="5.109375" style="2" customWidth="1"/>
    <col min="12546" max="12546" width="42.88671875" style="2" customWidth="1"/>
    <col min="12547" max="12547" width="14.6640625" style="2" bestFit="1" customWidth="1"/>
    <col min="12548" max="12550" width="14" style="2" bestFit="1" customWidth="1"/>
    <col min="12551" max="12552" width="13.109375" style="2" bestFit="1" customWidth="1"/>
    <col min="12553" max="12553" width="10.5546875" style="2" bestFit="1" customWidth="1"/>
    <col min="12554" max="12800" width="9.109375" style="2"/>
    <col min="12801" max="12801" width="5.109375" style="2" customWidth="1"/>
    <col min="12802" max="12802" width="42.88671875" style="2" customWidth="1"/>
    <col min="12803" max="12803" width="14.6640625" style="2" bestFit="1" customWidth="1"/>
    <col min="12804" max="12806" width="14" style="2" bestFit="1" customWidth="1"/>
    <col min="12807" max="12808" width="13.109375" style="2" bestFit="1" customWidth="1"/>
    <col min="12809" max="12809" width="10.5546875" style="2" bestFit="1" customWidth="1"/>
    <col min="12810" max="13056" width="9.109375" style="2"/>
    <col min="13057" max="13057" width="5.109375" style="2" customWidth="1"/>
    <col min="13058" max="13058" width="42.88671875" style="2" customWidth="1"/>
    <col min="13059" max="13059" width="14.6640625" style="2" bestFit="1" customWidth="1"/>
    <col min="13060" max="13062" width="14" style="2" bestFit="1" customWidth="1"/>
    <col min="13063" max="13064" width="13.109375" style="2" bestFit="1" customWidth="1"/>
    <col min="13065" max="13065" width="10.5546875" style="2" bestFit="1" customWidth="1"/>
    <col min="13066" max="13312" width="9.109375" style="2"/>
    <col min="13313" max="13313" width="5.109375" style="2" customWidth="1"/>
    <col min="13314" max="13314" width="42.88671875" style="2" customWidth="1"/>
    <col min="13315" max="13315" width="14.6640625" style="2" bestFit="1" customWidth="1"/>
    <col min="13316" max="13318" width="14" style="2" bestFit="1" customWidth="1"/>
    <col min="13319" max="13320" width="13.109375" style="2" bestFit="1" customWidth="1"/>
    <col min="13321" max="13321" width="10.5546875" style="2" bestFit="1" customWidth="1"/>
    <col min="13322" max="13568" width="9.109375" style="2"/>
    <col min="13569" max="13569" width="5.109375" style="2" customWidth="1"/>
    <col min="13570" max="13570" width="42.88671875" style="2" customWidth="1"/>
    <col min="13571" max="13571" width="14.6640625" style="2" bestFit="1" customWidth="1"/>
    <col min="13572" max="13574" width="14" style="2" bestFit="1" customWidth="1"/>
    <col min="13575" max="13576" width="13.109375" style="2" bestFit="1" customWidth="1"/>
    <col min="13577" max="13577" width="10.5546875" style="2" bestFit="1" customWidth="1"/>
    <col min="13578" max="13824" width="9.109375" style="2"/>
    <col min="13825" max="13825" width="5.109375" style="2" customWidth="1"/>
    <col min="13826" max="13826" width="42.88671875" style="2" customWidth="1"/>
    <col min="13827" max="13827" width="14.6640625" style="2" bestFit="1" customWidth="1"/>
    <col min="13828" max="13830" width="14" style="2" bestFit="1" customWidth="1"/>
    <col min="13831" max="13832" width="13.109375" style="2" bestFit="1" customWidth="1"/>
    <col min="13833" max="13833" width="10.5546875" style="2" bestFit="1" customWidth="1"/>
    <col min="13834" max="14080" width="9.109375" style="2"/>
    <col min="14081" max="14081" width="5.109375" style="2" customWidth="1"/>
    <col min="14082" max="14082" width="42.88671875" style="2" customWidth="1"/>
    <col min="14083" max="14083" width="14.6640625" style="2" bestFit="1" customWidth="1"/>
    <col min="14084" max="14086" width="14" style="2" bestFit="1" customWidth="1"/>
    <col min="14087" max="14088" width="13.109375" style="2" bestFit="1" customWidth="1"/>
    <col min="14089" max="14089" width="10.5546875" style="2" bestFit="1" customWidth="1"/>
    <col min="14090" max="14336" width="9.109375" style="2"/>
    <col min="14337" max="14337" width="5.109375" style="2" customWidth="1"/>
    <col min="14338" max="14338" width="42.88671875" style="2" customWidth="1"/>
    <col min="14339" max="14339" width="14.6640625" style="2" bestFit="1" customWidth="1"/>
    <col min="14340" max="14342" width="14" style="2" bestFit="1" customWidth="1"/>
    <col min="14343" max="14344" width="13.109375" style="2" bestFit="1" customWidth="1"/>
    <col min="14345" max="14345" width="10.5546875" style="2" bestFit="1" customWidth="1"/>
    <col min="14346" max="14592" width="9.109375" style="2"/>
    <col min="14593" max="14593" width="5.109375" style="2" customWidth="1"/>
    <col min="14594" max="14594" width="42.88671875" style="2" customWidth="1"/>
    <col min="14595" max="14595" width="14.6640625" style="2" bestFit="1" customWidth="1"/>
    <col min="14596" max="14598" width="14" style="2" bestFit="1" customWidth="1"/>
    <col min="14599" max="14600" width="13.109375" style="2" bestFit="1" customWidth="1"/>
    <col min="14601" max="14601" width="10.5546875" style="2" bestFit="1" customWidth="1"/>
    <col min="14602" max="14848" width="9.109375" style="2"/>
    <col min="14849" max="14849" width="5.109375" style="2" customWidth="1"/>
    <col min="14850" max="14850" width="42.88671875" style="2" customWidth="1"/>
    <col min="14851" max="14851" width="14.6640625" style="2" bestFit="1" customWidth="1"/>
    <col min="14852" max="14854" width="14" style="2" bestFit="1" customWidth="1"/>
    <col min="14855" max="14856" width="13.109375" style="2" bestFit="1" customWidth="1"/>
    <col min="14857" max="14857" width="10.5546875" style="2" bestFit="1" customWidth="1"/>
    <col min="14858" max="15104" width="9.109375" style="2"/>
    <col min="15105" max="15105" width="5.109375" style="2" customWidth="1"/>
    <col min="15106" max="15106" width="42.88671875" style="2" customWidth="1"/>
    <col min="15107" max="15107" width="14.6640625" style="2" bestFit="1" customWidth="1"/>
    <col min="15108" max="15110" width="14" style="2" bestFit="1" customWidth="1"/>
    <col min="15111" max="15112" width="13.109375" style="2" bestFit="1" customWidth="1"/>
    <col min="15113" max="15113" width="10.5546875" style="2" bestFit="1" customWidth="1"/>
    <col min="15114" max="15360" width="9.109375" style="2"/>
    <col min="15361" max="15361" width="5.109375" style="2" customWidth="1"/>
    <col min="15362" max="15362" width="42.88671875" style="2" customWidth="1"/>
    <col min="15363" max="15363" width="14.6640625" style="2" bestFit="1" customWidth="1"/>
    <col min="15364" max="15366" width="14" style="2" bestFit="1" customWidth="1"/>
    <col min="15367" max="15368" width="13.109375" style="2" bestFit="1" customWidth="1"/>
    <col min="15369" max="15369" width="10.5546875" style="2" bestFit="1" customWidth="1"/>
    <col min="15370" max="15616" width="9.109375" style="2"/>
    <col min="15617" max="15617" width="5.109375" style="2" customWidth="1"/>
    <col min="15618" max="15618" width="42.88671875" style="2" customWidth="1"/>
    <col min="15619" max="15619" width="14.6640625" style="2" bestFit="1" customWidth="1"/>
    <col min="15620" max="15622" width="14" style="2" bestFit="1" customWidth="1"/>
    <col min="15623" max="15624" width="13.109375" style="2" bestFit="1" customWidth="1"/>
    <col min="15625" max="15625" width="10.5546875" style="2" bestFit="1" customWidth="1"/>
    <col min="15626" max="15872" width="9.109375" style="2"/>
    <col min="15873" max="15873" width="5.109375" style="2" customWidth="1"/>
    <col min="15874" max="15874" width="42.88671875" style="2" customWidth="1"/>
    <col min="15875" max="15875" width="14.6640625" style="2" bestFit="1" customWidth="1"/>
    <col min="15876" max="15878" width="14" style="2" bestFit="1" customWidth="1"/>
    <col min="15879" max="15880" width="13.109375" style="2" bestFit="1" customWidth="1"/>
    <col min="15881" max="15881" width="10.5546875" style="2" bestFit="1" customWidth="1"/>
    <col min="15882" max="16128" width="9.109375" style="2"/>
    <col min="16129" max="16129" width="5.109375" style="2" customWidth="1"/>
    <col min="16130" max="16130" width="42.88671875" style="2" customWidth="1"/>
    <col min="16131" max="16131" width="14.6640625" style="2" bestFit="1" customWidth="1"/>
    <col min="16132" max="16134" width="14" style="2" bestFit="1" customWidth="1"/>
    <col min="16135" max="16136" width="13.109375" style="2" bestFit="1" customWidth="1"/>
    <col min="16137" max="16137" width="10.5546875" style="2" bestFit="1" customWidth="1"/>
    <col min="16138" max="16384" width="9.109375" style="2"/>
  </cols>
  <sheetData>
    <row r="1" spans="1:10">
      <c r="A1" s="1" t="s">
        <v>14</v>
      </c>
      <c r="H1" s="15" t="s">
        <v>54</v>
      </c>
    </row>
    <row r="2" spans="1:10">
      <c r="A2" s="346" t="s">
        <v>685</v>
      </c>
      <c r="B2" s="346"/>
      <c r="C2" s="346"/>
      <c r="D2" s="346"/>
      <c r="E2" s="346"/>
      <c r="F2" s="346"/>
      <c r="G2" s="346"/>
      <c r="H2" s="346"/>
    </row>
    <row r="3" spans="1:10">
      <c r="A3" s="347" t="str">
        <f>'PL62'!A4:E4</f>
        <v>(Kèm theo Quyết định số    42/QĐ-UBND-HC ngày  15/01/2025 của UBND tỉnh Đồng Tháp)</v>
      </c>
      <c r="B3" s="347"/>
      <c r="C3" s="347"/>
      <c r="D3" s="347"/>
      <c r="E3" s="347"/>
      <c r="F3" s="347"/>
      <c r="G3" s="347"/>
      <c r="H3" s="347"/>
    </row>
    <row r="4" spans="1:10" ht="16.2" thickBot="1">
      <c r="D4" s="16"/>
      <c r="H4" s="17" t="s">
        <v>0</v>
      </c>
    </row>
    <row r="5" spans="1:10" ht="16.2" thickTop="1">
      <c r="A5" s="348" t="s">
        <v>1</v>
      </c>
      <c r="B5" s="350" t="s">
        <v>11</v>
      </c>
      <c r="C5" s="352" t="s">
        <v>55</v>
      </c>
      <c r="D5" s="353"/>
      <c r="E5" s="352" t="s">
        <v>12</v>
      </c>
      <c r="F5" s="353"/>
      <c r="G5" s="352" t="s">
        <v>56</v>
      </c>
      <c r="H5" s="354"/>
    </row>
    <row r="6" spans="1:10" ht="31.2">
      <c r="A6" s="349"/>
      <c r="B6" s="351"/>
      <c r="C6" s="119" t="s">
        <v>57</v>
      </c>
      <c r="D6" s="119" t="s">
        <v>58</v>
      </c>
      <c r="E6" s="119" t="s">
        <v>57</v>
      </c>
      <c r="F6" s="119" t="s">
        <v>58</v>
      </c>
      <c r="G6" s="119" t="s">
        <v>57</v>
      </c>
      <c r="H6" s="110" t="s">
        <v>58</v>
      </c>
    </row>
    <row r="7" spans="1:10">
      <c r="A7" s="107" t="s">
        <v>2</v>
      </c>
      <c r="B7" s="119" t="s">
        <v>3</v>
      </c>
      <c r="C7" s="119">
        <v>1</v>
      </c>
      <c r="D7" s="119">
        <v>2</v>
      </c>
      <c r="E7" s="119">
        <v>3</v>
      </c>
      <c r="F7" s="119">
        <v>4</v>
      </c>
      <c r="G7" s="119" t="s">
        <v>59</v>
      </c>
      <c r="H7" s="110" t="s">
        <v>60</v>
      </c>
      <c r="J7" s="16"/>
    </row>
    <row r="8" spans="1:10">
      <c r="A8" s="52"/>
      <c r="B8" s="53" t="s">
        <v>691</v>
      </c>
      <c r="C8" s="111">
        <v>16705995</v>
      </c>
      <c r="D8" s="111">
        <v>15856995</v>
      </c>
      <c r="E8" s="111">
        <v>23311669.360750999</v>
      </c>
      <c r="F8" s="111">
        <v>22404234.004701</v>
      </c>
      <c r="G8" s="145">
        <v>1.3954074187590144</v>
      </c>
      <c r="H8" s="126">
        <v>1.4128927961887483</v>
      </c>
      <c r="I8" s="16">
        <v>0</v>
      </c>
    </row>
    <row r="9" spans="1:10">
      <c r="A9" s="37" t="s">
        <v>2</v>
      </c>
      <c r="B9" s="54" t="s">
        <v>61</v>
      </c>
      <c r="C9" s="18">
        <v>7590000</v>
      </c>
      <c r="D9" s="18">
        <v>6741000</v>
      </c>
      <c r="E9" s="18">
        <v>8347972.3547820002</v>
      </c>
      <c r="F9" s="18">
        <v>7499412.5712440005</v>
      </c>
      <c r="G9" s="146">
        <v>1.0998646053731225</v>
      </c>
      <c r="H9" s="128">
        <v>1.1125074278658953</v>
      </c>
      <c r="J9" s="6"/>
    </row>
    <row r="10" spans="1:10">
      <c r="A10" s="37" t="s">
        <v>4</v>
      </c>
      <c r="B10" s="54" t="s">
        <v>62</v>
      </c>
      <c r="C10" s="60">
        <v>7440000</v>
      </c>
      <c r="D10" s="60">
        <v>6741000</v>
      </c>
      <c r="E10" s="60">
        <v>8059180.0848169997</v>
      </c>
      <c r="F10" s="60">
        <v>7492507.9525650004</v>
      </c>
      <c r="G10" s="146">
        <v>1.0832231296797044</v>
      </c>
      <c r="H10" s="128">
        <v>1.1114831556987095</v>
      </c>
      <c r="I10" s="16"/>
    </row>
    <row r="11" spans="1:10">
      <c r="A11" s="61">
        <v>1</v>
      </c>
      <c r="B11" s="68" t="s">
        <v>63</v>
      </c>
      <c r="C11" s="44">
        <v>250000</v>
      </c>
      <c r="D11" s="44">
        <v>250000</v>
      </c>
      <c r="E11" s="44">
        <v>209114.47203999999</v>
      </c>
      <c r="F11" s="44">
        <v>209114.47203999999</v>
      </c>
      <c r="G11" s="146">
        <v>0.83645788816</v>
      </c>
      <c r="H11" s="128">
        <v>0.83645788816</v>
      </c>
    </row>
    <row r="12" spans="1:10" s="19" customFormat="1">
      <c r="A12" s="62"/>
      <c r="B12" s="331" t="s">
        <v>64</v>
      </c>
      <c r="C12" s="63">
        <v>196000</v>
      </c>
      <c r="D12" s="63">
        <v>196000</v>
      </c>
      <c r="E12" s="63">
        <v>155387.31640800001</v>
      </c>
      <c r="F12" s="64">
        <v>155387.31640800001</v>
      </c>
      <c r="G12" s="147">
        <v>0.79279243065306126</v>
      </c>
      <c r="H12" s="130">
        <v>0.79279243065306126</v>
      </c>
    </row>
    <row r="13" spans="1:10" s="19" customFormat="1">
      <c r="A13" s="62"/>
      <c r="B13" s="331" t="s">
        <v>65</v>
      </c>
      <c r="C13" s="63">
        <v>42000</v>
      </c>
      <c r="D13" s="63">
        <v>42000</v>
      </c>
      <c r="E13" s="63">
        <v>35859.430114000003</v>
      </c>
      <c r="F13" s="64">
        <v>35859.430114000003</v>
      </c>
      <c r="G13" s="147">
        <v>0.8537959550952382</v>
      </c>
      <c r="H13" s="130">
        <v>0.8537959550952382</v>
      </c>
    </row>
    <row r="14" spans="1:10" s="19" customFormat="1">
      <c r="A14" s="62"/>
      <c r="B14" s="331" t="s">
        <v>66</v>
      </c>
      <c r="C14" s="63">
        <v>12000</v>
      </c>
      <c r="D14" s="63">
        <v>12000</v>
      </c>
      <c r="E14" s="63">
        <v>17856.784078000001</v>
      </c>
      <c r="F14" s="64">
        <v>17856.784078000001</v>
      </c>
      <c r="G14" s="147">
        <v>1.4880653398333334</v>
      </c>
      <c r="H14" s="130">
        <v>1.4880653398333334</v>
      </c>
    </row>
    <row r="15" spans="1:10" s="19" customFormat="1">
      <c r="A15" s="62"/>
      <c r="B15" s="331" t="s">
        <v>67</v>
      </c>
      <c r="C15" s="63">
        <v>0</v>
      </c>
      <c r="D15" s="63">
        <v>0</v>
      </c>
      <c r="E15" s="63">
        <v>10.94144</v>
      </c>
      <c r="F15" s="64">
        <v>10.94144</v>
      </c>
      <c r="G15" s="147"/>
      <c r="H15" s="130"/>
    </row>
    <row r="16" spans="1:10" s="19" customFormat="1">
      <c r="A16" s="62"/>
      <c r="B16" s="331" t="s">
        <v>68</v>
      </c>
      <c r="C16" s="63">
        <v>0</v>
      </c>
      <c r="D16" s="63">
        <v>0</v>
      </c>
      <c r="E16" s="63">
        <v>0</v>
      </c>
      <c r="F16" s="64">
        <v>0</v>
      </c>
      <c r="G16" s="146"/>
      <c r="H16" s="128"/>
    </row>
    <row r="17" spans="1:8" s="19" customFormat="1">
      <c r="A17" s="62"/>
      <c r="B17" s="331" t="s">
        <v>69</v>
      </c>
      <c r="C17" s="63">
        <v>0</v>
      </c>
      <c r="D17" s="63">
        <v>0</v>
      </c>
      <c r="E17" s="63">
        <v>0</v>
      </c>
      <c r="F17" s="64">
        <v>0</v>
      </c>
      <c r="G17" s="146"/>
      <c r="H17" s="128"/>
    </row>
    <row r="18" spans="1:8">
      <c r="A18" s="61">
        <v>2</v>
      </c>
      <c r="B18" s="68" t="s">
        <v>70</v>
      </c>
      <c r="C18" s="44">
        <v>350000</v>
      </c>
      <c r="D18" s="44">
        <v>350000</v>
      </c>
      <c r="E18" s="44">
        <v>281820.07996900001</v>
      </c>
      <c r="F18" s="44">
        <v>281820.07996900001</v>
      </c>
      <c r="G18" s="146">
        <v>0.80520022848285722</v>
      </c>
      <c r="H18" s="128">
        <v>0.80520022848285722</v>
      </c>
    </row>
    <row r="19" spans="1:8" s="20" customFormat="1">
      <c r="A19" s="38"/>
      <c r="B19" s="331" t="s">
        <v>64</v>
      </c>
      <c r="C19" s="63">
        <v>183000</v>
      </c>
      <c r="D19" s="63">
        <v>183000</v>
      </c>
      <c r="E19" s="63">
        <v>134259.895662</v>
      </c>
      <c r="F19" s="64">
        <v>134259.895662</v>
      </c>
      <c r="G19" s="147">
        <v>0.73366063203278686</v>
      </c>
      <c r="H19" s="130">
        <v>0.73366063203278686</v>
      </c>
    </row>
    <row r="20" spans="1:8" s="20" customFormat="1">
      <c r="A20" s="38"/>
      <c r="B20" s="331" t="s">
        <v>66</v>
      </c>
      <c r="C20" s="63">
        <v>0</v>
      </c>
      <c r="D20" s="63">
        <v>0</v>
      </c>
      <c r="E20" s="63">
        <v>0</v>
      </c>
      <c r="F20" s="64">
        <v>0</v>
      </c>
      <c r="G20" s="147"/>
      <c r="H20" s="130"/>
    </row>
    <row r="21" spans="1:8" s="20" customFormat="1">
      <c r="A21" s="38"/>
      <c r="B21" s="331" t="s">
        <v>65</v>
      </c>
      <c r="C21" s="63">
        <v>65000</v>
      </c>
      <c r="D21" s="63">
        <v>65000</v>
      </c>
      <c r="E21" s="63">
        <v>76784.400955999998</v>
      </c>
      <c r="F21" s="64">
        <v>76784.400955999998</v>
      </c>
      <c r="G21" s="147"/>
      <c r="H21" s="130"/>
    </row>
    <row r="22" spans="1:8" s="20" customFormat="1">
      <c r="A22" s="38"/>
      <c r="B22" s="331" t="s">
        <v>67</v>
      </c>
      <c r="C22" s="63">
        <v>102000</v>
      </c>
      <c r="D22" s="63">
        <v>102000</v>
      </c>
      <c r="E22" s="63">
        <v>70775.783351000005</v>
      </c>
      <c r="F22" s="64">
        <v>70775.783351000005</v>
      </c>
      <c r="G22" s="147">
        <v>0.69388022893137258</v>
      </c>
      <c r="H22" s="130">
        <v>0.69388022893137258</v>
      </c>
    </row>
    <row r="23" spans="1:8" s="20" customFormat="1">
      <c r="A23" s="38"/>
      <c r="B23" s="331" t="s">
        <v>68</v>
      </c>
      <c r="C23" s="63">
        <v>0</v>
      </c>
      <c r="D23" s="63">
        <v>0</v>
      </c>
      <c r="E23" s="63">
        <v>0</v>
      </c>
      <c r="F23" s="64">
        <v>0</v>
      </c>
      <c r="G23" s="146"/>
      <c r="H23" s="128"/>
    </row>
    <row r="24" spans="1:8" s="19" customFormat="1">
      <c r="A24" s="38"/>
      <c r="B24" s="331" t="s">
        <v>69</v>
      </c>
      <c r="C24" s="63">
        <v>0</v>
      </c>
      <c r="D24" s="63">
        <v>0</v>
      </c>
      <c r="E24" s="63">
        <v>0</v>
      </c>
      <c r="F24" s="64">
        <v>0</v>
      </c>
      <c r="G24" s="146"/>
      <c r="H24" s="128"/>
    </row>
    <row r="25" spans="1:8">
      <c r="A25" s="61">
        <v>3</v>
      </c>
      <c r="B25" s="68" t="s">
        <v>71</v>
      </c>
      <c r="C25" s="44">
        <v>70000</v>
      </c>
      <c r="D25" s="44">
        <v>70000</v>
      </c>
      <c r="E25" s="44">
        <v>63555.740023999999</v>
      </c>
      <c r="F25" s="44">
        <v>63555.740023999999</v>
      </c>
      <c r="G25" s="146">
        <v>0.90793914320000002</v>
      </c>
      <c r="H25" s="128">
        <v>0.90793914320000002</v>
      </c>
    </row>
    <row r="26" spans="1:8" s="19" customFormat="1">
      <c r="A26" s="38"/>
      <c r="B26" s="331" t="s">
        <v>64</v>
      </c>
      <c r="C26" s="63">
        <v>18000</v>
      </c>
      <c r="D26" s="63">
        <v>18000</v>
      </c>
      <c r="E26" s="63">
        <v>15580.364756000001</v>
      </c>
      <c r="F26" s="64">
        <v>15580.364756000001</v>
      </c>
      <c r="G26" s="147">
        <v>0.86557581977777787</v>
      </c>
      <c r="H26" s="130">
        <v>0.86557581977777787</v>
      </c>
    </row>
    <row r="27" spans="1:8" s="19" customFormat="1">
      <c r="A27" s="38"/>
      <c r="B27" s="331" t="s">
        <v>66</v>
      </c>
      <c r="C27" s="63">
        <v>52000</v>
      </c>
      <c r="D27" s="63">
        <v>52000</v>
      </c>
      <c r="E27" s="63">
        <v>47965.192067999997</v>
      </c>
      <c r="F27" s="64">
        <v>47965.192067999997</v>
      </c>
      <c r="G27" s="147">
        <v>0.92240753976923073</v>
      </c>
      <c r="H27" s="130">
        <v>0.92240753976923073</v>
      </c>
    </row>
    <row r="28" spans="1:8" s="19" customFormat="1">
      <c r="A28" s="38"/>
      <c r="B28" s="331" t="s">
        <v>67</v>
      </c>
      <c r="C28" s="63">
        <v>0</v>
      </c>
      <c r="D28" s="63">
        <v>0</v>
      </c>
      <c r="E28" s="63">
        <v>10.183199999999999</v>
      </c>
      <c r="F28" s="64">
        <v>10.183199999999999</v>
      </c>
      <c r="G28" s="147"/>
      <c r="H28" s="130"/>
    </row>
    <row r="29" spans="1:8" s="19" customFormat="1">
      <c r="A29" s="38"/>
      <c r="B29" s="331" t="s">
        <v>68</v>
      </c>
      <c r="C29" s="63">
        <v>0</v>
      </c>
      <c r="D29" s="63">
        <v>0</v>
      </c>
      <c r="E29" s="63">
        <v>0</v>
      </c>
      <c r="F29" s="64">
        <v>0</v>
      </c>
      <c r="G29" s="147"/>
      <c r="H29" s="130"/>
    </row>
    <row r="30" spans="1:8" s="19" customFormat="1">
      <c r="A30" s="38"/>
      <c r="B30" s="331" t="s">
        <v>72</v>
      </c>
      <c r="C30" s="63">
        <v>0</v>
      </c>
      <c r="D30" s="63">
        <v>0</v>
      </c>
      <c r="E30" s="63">
        <v>0</v>
      </c>
      <c r="F30" s="64">
        <v>0</v>
      </c>
      <c r="G30" s="146"/>
      <c r="H30" s="128"/>
    </row>
    <row r="31" spans="1:8">
      <c r="A31" s="61">
        <v>4</v>
      </c>
      <c r="B31" s="68" t="s">
        <v>73</v>
      </c>
      <c r="C31" s="44">
        <v>1265000</v>
      </c>
      <c r="D31" s="44">
        <v>1265000</v>
      </c>
      <c r="E31" s="44">
        <v>1585807.7648499999</v>
      </c>
      <c r="F31" s="44">
        <v>1585807.7648499999</v>
      </c>
      <c r="G31" s="146">
        <v>1.2536029761660079</v>
      </c>
      <c r="H31" s="128">
        <v>1.2536029761660079</v>
      </c>
    </row>
    <row r="32" spans="1:8" s="19" customFormat="1">
      <c r="A32" s="67"/>
      <c r="B32" s="131" t="s">
        <v>64</v>
      </c>
      <c r="C32" s="63">
        <v>651170</v>
      </c>
      <c r="D32" s="63">
        <v>651170</v>
      </c>
      <c r="E32" s="63">
        <v>687811.71870700002</v>
      </c>
      <c r="F32" s="64">
        <v>687811.71870700002</v>
      </c>
      <c r="G32" s="147">
        <v>1.05627058787567</v>
      </c>
      <c r="H32" s="130">
        <v>1.05627058787567</v>
      </c>
    </row>
    <row r="33" spans="1:9" s="19" customFormat="1">
      <c r="A33" s="67"/>
      <c r="B33" s="131" t="s">
        <v>66</v>
      </c>
      <c r="C33" s="63">
        <v>85120</v>
      </c>
      <c r="D33" s="63">
        <v>85120</v>
      </c>
      <c r="E33" s="63">
        <v>42357.408983000001</v>
      </c>
      <c r="F33" s="64">
        <v>42357.408983000001</v>
      </c>
      <c r="G33" s="147"/>
      <c r="H33" s="130"/>
    </row>
    <row r="34" spans="1:9" s="19" customFormat="1">
      <c r="A34" s="67"/>
      <c r="B34" s="131" t="s">
        <v>65</v>
      </c>
      <c r="C34" s="63">
        <v>524980</v>
      </c>
      <c r="D34" s="63">
        <v>524980</v>
      </c>
      <c r="E34" s="63">
        <v>847094.09289700002</v>
      </c>
      <c r="F34" s="64">
        <v>847094.09289700002</v>
      </c>
      <c r="G34" s="147">
        <v>1.6135740273858052</v>
      </c>
      <c r="H34" s="130">
        <v>1.6135740273858052</v>
      </c>
    </row>
    <row r="35" spans="1:9" s="19" customFormat="1">
      <c r="A35" s="67"/>
      <c r="B35" s="131" t="s">
        <v>67</v>
      </c>
      <c r="C35" s="63">
        <v>3730</v>
      </c>
      <c r="D35" s="63">
        <v>3730</v>
      </c>
      <c r="E35" s="63">
        <v>8544.5442629999998</v>
      </c>
      <c r="F35" s="64">
        <v>8544.5442629999998</v>
      </c>
      <c r="G35" s="147">
        <v>2.290762536997319</v>
      </c>
      <c r="H35" s="130">
        <v>2.290762536997319</v>
      </c>
    </row>
    <row r="36" spans="1:9" s="19" customFormat="1">
      <c r="A36" s="67"/>
      <c r="B36" s="131" t="s">
        <v>68</v>
      </c>
      <c r="C36" s="63">
        <v>0</v>
      </c>
      <c r="D36" s="63">
        <v>0</v>
      </c>
      <c r="E36" s="63">
        <v>0</v>
      </c>
      <c r="F36" s="64">
        <v>0</v>
      </c>
      <c r="G36" s="146"/>
      <c r="H36" s="128"/>
    </row>
    <row r="37" spans="1:9" s="19" customFormat="1">
      <c r="A37" s="67"/>
      <c r="B37" s="131" t="s">
        <v>74</v>
      </c>
      <c r="C37" s="63">
        <v>0</v>
      </c>
      <c r="D37" s="63">
        <v>0</v>
      </c>
      <c r="E37" s="63">
        <v>0</v>
      </c>
      <c r="F37" s="64">
        <v>0</v>
      </c>
      <c r="G37" s="146"/>
      <c r="H37" s="128"/>
    </row>
    <row r="38" spans="1:9">
      <c r="A38" s="61">
        <v>5</v>
      </c>
      <c r="B38" s="68" t="s">
        <v>75</v>
      </c>
      <c r="C38" s="65">
        <v>295000</v>
      </c>
      <c r="D38" s="44">
        <v>295000</v>
      </c>
      <c r="E38" s="65">
        <v>299938.51721600001</v>
      </c>
      <c r="F38" s="65">
        <v>299938.51721600001</v>
      </c>
      <c r="G38" s="146">
        <v>1.0167407363254237</v>
      </c>
      <c r="H38" s="128">
        <v>1.0167407363254237</v>
      </c>
      <c r="I38" s="21"/>
    </row>
    <row r="39" spans="1:9">
      <c r="A39" s="61">
        <v>6</v>
      </c>
      <c r="B39" s="68" t="s">
        <v>76</v>
      </c>
      <c r="C39" s="65">
        <v>0</v>
      </c>
      <c r="D39" s="44">
        <v>0</v>
      </c>
      <c r="E39" s="66">
        <v>341.74988999999999</v>
      </c>
      <c r="F39" s="66">
        <v>341.74988999999999</v>
      </c>
      <c r="G39" s="146"/>
      <c r="H39" s="128"/>
      <c r="I39" s="21"/>
    </row>
    <row r="40" spans="1:9">
      <c r="A40" s="61">
        <v>7</v>
      </c>
      <c r="B40" s="68" t="s">
        <v>77</v>
      </c>
      <c r="C40" s="65">
        <v>10000</v>
      </c>
      <c r="D40" s="44">
        <v>10000</v>
      </c>
      <c r="E40" s="66">
        <v>17532.751227000001</v>
      </c>
      <c r="F40" s="66">
        <v>17532.751227000001</v>
      </c>
      <c r="G40" s="146">
        <v>1.7532751227000001</v>
      </c>
      <c r="H40" s="128">
        <v>1.7532751227000001</v>
      </c>
      <c r="I40" s="21"/>
    </row>
    <row r="41" spans="1:9">
      <c r="A41" s="61">
        <v>8</v>
      </c>
      <c r="B41" s="68" t="s">
        <v>78</v>
      </c>
      <c r="C41" s="65">
        <v>600000</v>
      </c>
      <c r="D41" s="44">
        <v>600000</v>
      </c>
      <c r="E41" s="66">
        <v>694807.88848700002</v>
      </c>
      <c r="F41" s="66">
        <v>694807.88848700002</v>
      </c>
      <c r="G41" s="146">
        <v>1.1580131474783333</v>
      </c>
      <c r="H41" s="128">
        <v>1.1580131474783333</v>
      </c>
      <c r="I41" s="21"/>
    </row>
    <row r="42" spans="1:9">
      <c r="A42" s="61">
        <v>9</v>
      </c>
      <c r="B42" s="68" t="s">
        <v>79</v>
      </c>
      <c r="C42" s="65">
        <v>1500000</v>
      </c>
      <c r="D42" s="44">
        <v>900000</v>
      </c>
      <c r="E42" s="66">
        <v>946182.54455699993</v>
      </c>
      <c r="F42" s="66">
        <v>567752.95314899995</v>
      </c>
      <c r="G42" s="146">
        <v>0.6307883630379999</v>
      </c>
      <c r="H42" s="128">
        <v>0.63083661460999996</v>
      </c>
      <c r="I42" s="21"/>
    </row>
    <row r="43" spans="1:9">
      <c r="A43" s="61">
        <v>10</v>
      </c>
      <c r="B43" s="68" t="s">
        <v>80</v>
      </c>
      <c r="C43" s="65">
        <v>160000</v>
      </c>
      <c r="D43" s="44">
        <v>115000</v>
      </c>
      <c r="E43" s="66">
        <v>154886.90821400002</v>
      </c>
      <c r="F43" s="66">
        <v>106389.68359</v>
      </c>
      <c r="G43" s="146">
        <v>0.96804317633750014</v>
      </c>
      <c r="H43" s="128">
        <v>0.92512768339130436</v>
      </c>
      <c r="I43" s="21"/>
    </row>
    <row r="44" spans="1:9">
      <c r="A44" s="61">
        <v>11</v>
      </c>
      <c r="B44" s="68" t="s">
        <v>81</v>
      </c>
      <c r="C44" s="65">
        <v>900000</v>
      </c>
      <c r="D44" s="44">
        <v>900000</v>
      </c>
      <c r="E44" s="65">
        <v>1157087.2296140001</v>
      </c>
      <c r="F44" s="65">
        <v>1157087.2296140001</v>
      </c>
      <c r="G44" s="146">
        <v>1.2856524773488889</v>
      </c>
      <c r="H44" s="128">
        <v>1.2856524773488889</v>
      </c>
      <c r="I44" s="21"/>
    </row>
    <row r="45" spans="1:9">
      <c r="A45" s="61">
        <v>12</v>
      </c>
      <c r="B45" s="68" t="s">
        <v>82</v>
      </c>
      <c r="C45" s="65">
        <v>115000</v>
      </c>
      <c r="D45" s="44">
        <v>115000</v>
      </c>
      <c r="E45" s="65">
        <v>118474.487924</v>
      </c>
      <c r="F45" s="65">
        <v>118474.487924</v>
      </c>
      <c r="G45" s="146">
        <v>1.0302129384695653</v>
      </c>
      <c r="H45" s="128">
        <v>1.0302129384695653</v>
      </c>
      <c r="I45" s="21"/>
    </row>
    <row r="46" spans="1:9">
      <c r="A46" s="61">
        <v>13</v>
      </c>
      <c r="B46" s="68" t="s">
        <v>83</v>
      </c>
      <c r="C46" s="65">
        <v>0</v>
      </c>
      <c r="D46" s="44"/>
      <c r="E46" s="66"/>
      <c r="F46" s="66"/>
      <c r="G46" s="146"/>
      <c r="H46" s="128"/>
      <c r="I46" s="21"/>
    </row>
    <row r="47" spans="1:9">
      <c r="A47" s="61">
        <v>14</v>
      </c>
      <c r="B47" s="68" t="s">
        <v>84</v>
      </c>
      <c r="C47" s="65">
        <v>0</v>
      </c>
      <c r="D47" s="44"/>
      <c r="E47" s="66"/>
      <c r="F47" s="66"/>
      <c r="G47" s="146"/>
      <c r="H47" s="128"/>
      <c r="I47" s="21"/>
    </row>
    <row r="48" spans="1:9">
      <c r="A48" s="61">
        <v>15</v>
      </c>
      <c r="B48" s="68" t="s">
        <v>85</v>
      </c>
      <c r="C48" s="65">
        <v>0</v>
      </c>
      <c r="D48" s="44"/>
      <c r="E48" s="66"/>
      <c r="F48" s="66"/>
      <c r="G48" s="146"/>
      <c r="H48" s="128"/>
      <c r="I48" s="21"/>
    </row>
    <row r="49" spans="1:9">
      <c r="A49" s="61">
        <v>16</v>
      </c>
      <c r="B49" s="68" t="s">
        <v>86</v>
      </c>
      <c r="C49" s="65">
        <v>0</v>
      </c>
      <c r="D49" s="44"/>
      <c r="E49" s="66">
        <v>32.606999999999999</v>
      </c>
      <c r="F49" s="66">
        <v>32.606999999999999</v>
      </c>
      <c r="G49" s="146"/>
      <c r="H49" s="128"/>
      <c r="I49" s="21"/>
    </row>
    <row r="50" spans="1:9">
      <c r="A50" s="61">
        <v>17</v>
      </c>
      <c r="B50" s="68" t="s">
        <v>87</v>
      </c>
      <c r="C50" s="65">
        <v>250000</v>
      </c>
      <c r="D50" s="44">
        <v>196000</v>
      </c>
      <c r="E50" s="65">
        <v>377571.08338399994</v>
      </c>
      <c r="F50" s="65">
        <v>237915.44766400001</v>
      </c>
      <c r="G50" s="146">
        <v>1.5102843335359997</v>
      </c>
      <c r="H50" s="128">
        <v>1.2138543248163265</v>
      </c>
      <c r="I50" s="21"/>
    </row>
    <row r="51" spans="1:9">
      <c r="A51" s="61">
        <v>18</v>
      </c>
      <c r="B51" s="68" t="s">
        <v>88</v>
      </c>
      <c r="C51" s="65">
        <v>22000</v>
      </c>
      <c r="D51" s="44">
        <v>22000</v>
      </c>
      <c r="E51" s="65">
        <v>52181.079794000005</v>
      </c>
      <c r="F51" s="65">
        <v>52091.399294000003</v>
      </c>
      <c r="G51" s="146">
        <v>2.3718672633636366</v>
      </c>
      <c r="H51" s="128">
        <v>2.367790877</v>
      </c>
      <c r="I51" s="21"/>
    </row>
    <row r="52" spans="1:9">
      <c r="A52" s="61">
        <v>19</v>
      </c>
      <c r="B52" s="68" t="s">
        <v>89</v>
      </c>
      <c r="C52" s="65">
        <v>3000</v>
      </c>
      <c r="D52" s="44">
        <v>3000</v>
      </c>
      <c r="E52" s="65">
        <v>2115.8489530000002</v>
      </c>
      <c r="F52" s="65">
        <v>2115.8489530000002</v>
      </c>
      <c r="G52" s="146">
        <v>0.70528298433333336</v>
      </c>
      <c r="H52" s="128">
        <v>0.70528298433333336</v>
      </c>
      <c r="I52" s="21"/>
    </row>
    <row r="53" spans="1:9">
      <c r="A53" s="61">
        <v>20</v>
      </c>
      <c r="B53" s="68" t="s">
        <v>90</v>
      </c>
      <c r="C53" s="65">
        <v>50000</v>
      </c>
      <c r="D53" s="44">
        <v>50000</v>
      </c>
      <c r="E53" s="65">
        <v>80341.411819999994</v>
      </c>
      <c r="F53" s="65">
        <v>80341.411819999994</v>
      </c>
      <c r="G53" s="146">
        <v>1.6068282363999999</v>
      </c>
      <c r="H53" s="128">
        <v>1.6068282363999999</v>
      </c>
      <c r="I53" s="21"/>
    </row>
    <row r="54" spans="1:9">
      <c r="A54" s="61">
        <v>21</v>
      </c>
      <c r="B54" s="332" t="s">
        <v>91</v>
      </c>
      <c r="C54" s="65">
        <v>1600000</v>
      </c>
      <c r="D54" s="44">
        <v>1600000</v>
      </c>
      <c r="E54" s="65">
        <v>2017387.919854</v>
      </c>
      <c r="F54" s="65">
        <v>2017387.919854</v>
      </c>
      <c r="G54" s="146">
        <v>1.26086744990875</v>
      </c>
      <c r="H54" s="128">
        <v>1.26086744990875</v>
      </c>
      <c r="I54" s="21"/>
    </row>
    <row r="55" spans="1:9">
      <c r="A55" s="61" t="s">
        <v>5</v>
      </c>
      <c r="B55" s="68" t="s">
        <v>92</v>
      </c>
      <c r="C55" s="65">
        <v>150000</v>
      </c>
      <c r="D55" s="45"/>
      <c r="E55" s="60">
        <v>281887.65128599998</v>
      </c>
      <c r="F55" s="60">
        <v>0</v>
      </c>
      <c r="G55" s="146"/>
      <c r="H55" s="128"/>
    </row>
    <row r="56" spans="1:9">
      <c r="A56" s="61" t="s">
        <v>6</v>
      </c>
      <c r="B56" s="68" t="s">
        <v>93</v>
      </c>
      <c r="C56" s="65"/>
      <c r="D56" s="45"/>
      <c r="E56" s="60">
        <v>0</v>
      </c>
      <c r="F56" s="60">
        <v>0</v>
      </c>
      <c r="G56" s="146"/>
      <c r="H56" s="128"/>
    </row>
    <row r="57" spans="1:9">
      <c r="A57" s="61" t="s">
        <v>36</v>
      </c>
      <c r="B57" s="68" t="s">
        <v>94</v>
      </c>
      <c r="C57" s="65"/>
      <c r="D57" s="45"/>
      <c r="E57" s="60">
        <v>6904.6186790000002</v>
      </c>
      <c r="F57" s="60">
        <v>6904.6186790000002</v>
      </c>
      <c r="G57" s="146"/>
      <c r="H57" s="128"/>
    </row>
    <row r="58" spans="1:9">
      <c r="A58" s="61" t="s">
        <v>37</v>
      </c>
      <c r="B58" s="68" t="s">
        <v>692</v>
      </c>
      <c r="C58" s="65"/>
      <c r="D58" s="45"/>
      <c r="E58" s="60">
        <v>0</v>
      </c>
      <c r="F58" s="60">
        <v>0</v>
      </c>
      <c r="G58" s="146"/>
      <c r="H58" s="128"/>
    </row>
    <row r="59" spans="1:9">
      <c r="A59" s="61" t="s">
        <v>3</v>
      </c>
      <c r="B59" s="68" t="s">
        <v>95</v>
      </c>
      <c r="C59" s="65">
        <v>31500</v>
      </c>
      <c r="D59" s="44">
        <v>31500</v>
      </c>
      <c r="E59" s="65">
        <v>18425.233199999999</v>
      </c>
      <c r="F59" s="65">
        <v>18425.233199999999</v>
      </c>
      <c r="G59" s="146">
        <v>0.58492803809523808</v>
      </c>
      <c r="H59" s="128">
        <v>0.58492803809523808</v>
      </c>
    </row>
    <row r="60" spans="1:9">
      <c r="A60" s="37" t="s">
        <v>10</v>
      </c>
      <c r="B60" s="54" t="s">
        <v>96</v>
      </c>
      <c r="C60" s="22"/>
      <c r="D60" s="45"/>
      <c r="E60" s="60">
        <v>116478.506045</v>
      </c>
      <c r="F60" s="60">
        <v>116478.506045</v>
      </c>
      <c r="G60" s="146"/>
      <c r="H60" s="128"/>
    </row>
    <row r="61" spans="1:9" ht="31.2">
      <c r="A61" s="37" t="s">
        <v>13</v>
      </c>
      <c r="B61" s="54" t="s">
        <v>97</v>
      </c>
      <c r="C61" s="22"/>
      <c r="D61" s="45"/>
      <c r="E61" s="60">
        <v>5361022.2134720003</v>
      </c>
      <c r="F61" s="60">
        <v>5361022.2134720003</v>
      </c>
      <c r="G61" s="146"/>
      <c r="H61" s="128"/>
    </row>
    <row r="62" spans="1:9">
      <c r="A62" s="31" t="s">
        <v>27</v>
      </c>
      <c r="B62" s="7" t="s">
        <v>98</v>
      </c>
      <c r="C62" s="44">
        <v>9084495</v>
      </c>
      <c r="D62" s="44">
        <v>9084495</v>
      </c>
      <c r="E62" s="44">
        <v>9408895.4807399996</v>
      </c>
      <c r="F62" s="44">
        <v>9408895.4807399996</v>
      </c>
      <c r="G62" s="146">
        <v>1.0357092475410026</v>
      </c>
      <c r="H62" s="128">
        <v>1.0357092475410026</v>
      </c>
    </row>
    <row r="63" spans="1:9">
      <c r="A63" s="69" t="s">
        <v>53</v>
      </c>
      <c r="B63" s="333" t="s">
        <v>693</v>
      </c>
      <c r="C63" s="71"/>
      <c r="D63" s="71"/>
      <c r="E63" s="71">
        <v>58875.572511999999</v>
      </c>
      <c r="F63" s="71"/>
      <c r="G63" s="148"/>
      <c r="H63" s="149"/>
    </row>
    <row r="64" spans="1:9" ht="16.2" thickBot="1">
      <c r="A64" s="34" t="s">
        <v>99</v>
      </c>
      <c r="B64" s="142" t="s">
        <v>100</v>
      </c>
      <c r="C64" s="72">
        <v>0</v>
      </c>
      <c r="D64" s="72">
        <v>0</v>
      </c>
      <c r="E64" s="35"/>
      <c r="F64" s="35"/>
      <c r="G64" s="334"/>
      <c r="H64" s="335"/>
    </row>
    <row r="65" spans="1:8" ht="16.2" thickTop="1"/>
    <row r="67" spans="1:8" ht="16.2">
      <c r="A67" s="23"/>
    </row>
    <row r="68" spans="1:8" ht="30.75" customHeight="1">
      <c r="A68" s="345"/>
      <c r="B68" s="345"/>
      <c r="C68" s="345"/>
      <c r="D68" s="345"/>
      <c r="E68" s="345"/>
      <c r="F68" s="345"/>
      <c r="G68" s="345"/>
      <c r="H68" s="345"/>
    </row>
    <row r="69" spans="1:8" ht="27.75" customHeight="1">
      <c r="A69" s="345"/>
      <c r="B69" s="345"/>
      <c r="C69" s="345"/>
      <c r="D69" s="345"/>
      <c r="E69" s="345"/>
      <c r="F69" s="345"/>
      <c r="G69" s="345"/>
      <c r="H69" s="345"/>
    </row>
    <row r="70" spans="1:8" ht="29.25" customHeight="1">
      <c r="A70" s="345"/>
      <c r="B70" s="345"/>
      <c r="C70" s="345"/>
      <c r="D70" s="345"/>
      <c r="E70" s="345"/>
      <c r="F70" s="345"/>
      <c r="G70" s="345"/>
      <c r="H70" s="345"/>
    </row>
    <row r="71" spans="1:8" ht="37.5" customHeight="1">
      <c r="A71" s="345"/>
      <c r="B71" s="345"/>
      <c r="C71" s="345"/>
      <c r="D71" s="345"/>
      <c r="E71" s="345"/>
      <c r="F71" s="345"/>
      <c r="G71" s="345"/>
      <c r="H71" s="345"/>
    </row>
    <row r="72" spans="1:8" ht="54.75" customHeight="1">
      <c r="A72" s="345"/>
      <c r="B72" s="345"/>
      <c r="C72" s="345"/>
      <c r="D72" s="345"/>
      <c r="E72" s="345"/>
      <c r="F72" s="345"/>
      <c r="G72" s="345"/>
      <c r="H72" s="345"/>
    </row>
  </sheetData>
  <mergeCells count="12">
    <mergeCell ref="A70:H70"/>
    <mergeCell ref="A71:H71"/>
    <mergeCell ref="A72:H72"/>
    <mergeCell ref="A69:H69"/>
    <mergeCell ref="A2:H2"/>
    <mergeCell ref="A3:H3"/>
    <mergeCell ref="A5:A6"/>
    <mergeCell ref="B5:B6"/>
    <mergeCell ref="C5:D5"/>
    <mergeCell ref="E5:F5"/>
    <mergeCell ref="G5:H5"/>
    <mergeCell ref="A68:H68"/>
  </mergeCells>
  <pageMargins left="0.6692913385826772" right="0.43307086614173229" top="0.31496062992125984" bottom="0.35433070866141736" header="0.31496062992125984" footer="0.15748031496062992"/>
  <pageSetup paperSize="9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"/>
  <sheetViews>
    <sheetView zoomScaleNormal="100" zoomScaleSheetLayoutView="80" workbookViewId="0">
      <selection activeCell="A4" sqref="A4:K4"/>
    </sheetView>
  </sheetViews>
  <sheetFormatPr defaultRowHeight="15.6"/>
  <cols>
    <col min="1" max="1" width="8.33203125" style="2" customWidth="1"/>
    <col min="2" max="2" width="45.44140625" style="2" customWidth="1"/>
    <col min="3" max="3" width="15.44140625" style="2" customWidth="1"/>
    <col min="4" max="4" width="12.5546875" style="2" customWidth="1"/>
    <col min="5" max="5" width="13.44140625" style="2" customWidth="1"/>
    <col min="6" max="6" width="13.109375" style="2" customWidth="1"/>
    <col min="7" max="7" width="12.5546875" style="2" customWidth="1"/>
    <col min="8" max="8" width="13.44140625" style="2" customWidth="1"/>
    <col min="9" max="9" width="11.6640625" style="2" bestFit="1" customWidth="1"/>
    <col min="10" max="11" width="11.5546875" style="2" bestFit="1" customWidth="1"/>
    <col min="12" max="242" width="9.109375" style="2"/>
    <col min="243" max="243" width="8.33203125" style="2" customWidth="1"/>
    <col min="244" max="244" width="45.44140625" style="2" customWidth="1"/>
    <col min="245" max="245" width="15.44140625" style="2" customWidth="1"/>
    <col min="246" max="246" width="12.5546875" style="2" customWidth="1"/>
    <col min="247" max="247" width="13.44140625" style="2" customWidth="1"/>
    <col min="248" max="248" width="13.109375" style="2" customWidth="1"/>
    <col min="249" max="249" width="12.5546875" style="2" customWidth="1"/>
    <col min="250" max="250" width="13.44140625" style="2" customWidth="1"/>
    <col min="251" max="251" width="11.6640625" style="2" bestFit="1" customWidth="1"/>
    <col min="252" max="253" width="11.5546875" style="2" bestFit="1" customWidth="1"/>
    <col min="254" max="254" width="4.33203125" style="2" customWidth="1"/>
    <col min="255" max="255" width="11.33203125" style="2" bestFit="1" customWidth="1"/>
    <col min="256" max="498" width="9.109375" style="2"/>
    <col min="499" max="499" width="8.33203125" style="2" customWidth="1"/>
    <col min="500" max="500" width="45.44140625" style="2" customWidth="1"/>
    <col min="501" max="501" width="15.44140625" style="2" customWidth="1"/>
    <col min="502" max="502" width="12.5546875" style="2" customWidth="1"/>
    <col min="503" max="503" width="13.44140625" style="2" customWidth="1"/>
    <col min="504" max="504" width="13.109375" style="2" customWidth="1"/>
    <col min="505" max="505" width="12.5546875" style="2" customWidth="1"/>
    <col min="506" max="506" width="13.44140625" style="2" customWidth="1"/>
    <col min="507" max="507" width="11.6640625" style="2" bestFit="1" customWidth="1"/>
    <col min="508" max="509" width="11.5546875" style="2" bestFit="1" customWidth="1"/>
    <col min="510" max="510" width="4.33203125" style="2" customWidth="1"/>
    <col min="511" max="511" width="11.33203125" style="2" bestFit="1" customWidth="1"/>
    <col min="512" max="754" width="9.109375" style="2"/>
    <col min="755" max="755" width="8.33203125" style="2" customWidth="1"/>
    <col min="756" max="756" width="45.44140625" style="2" customWidth="1"/>
    <col min="757" max="757" width="15.44140625" style="2" customWidth="1"/>
    <col min="758" max="758" width="12.5546875" style="2" customWidth="1"/>
    <col min="759" max="759" width="13.44140625" style="2" customWidth="1"/>
    <col min="760" max="760" width="13.109375" style="2" customWidth="1"/>
    <col min="761" max="761" width="12.5546875" style="2" customWidth="1"/>
    <col min="762" max="762" width="13.44140625" style="2" customWidth="1"/>
    <col min="763" max="763" width="11.6640625" style="2" bestFit="1" customWidth="1"/>
    <col min="764" max="765" width="11.5546875" style="2" bestFit="1" customWidth="1"/>
    <col min="766" max="766" width="4.33203125" style="2" customWidth="1"/>
    <col min="767" max="767" width="11.33203125" style="2" bestFit="1" customWidth="1"/>
    <col min="768" max="1010" width="9.109375" style="2"/>
    <col min="1011" max="1011" width="8.33203125" style="2" customWidth="1"/>
    <col min="1012" max="1012" width="45.44140625" style="2" customWidth="1"/>
    <col min="1013" max="1013" width="15.44140625" style="2" customWidth="1"/>
    <col min="1014" max="1014" width="12.5546875" style="2" customWidth="1"/>
    <col min="1015" max="1015" width="13.44140625" style="2" customWidth="1"/>
    <col min="1016" max="1016" width="13.109375" style="2" customWidth="1"/>
    <col min="1017" max="1017" width="12.5546875" style="2" customWidth="1"/>
    <col min="1018" max="1018" width="13.44140625" style="2" customWidth="1"/>
    <col min="1019" max="1019" width="11.6640625" style="2" bestFit="1" customWidth="1"/>
    <col min="1020" max="1021" width="11.5546875" style="2" bestFit="1" customWidth="1"/>
    <col min="1022" max="1022" width="4.33203125" style="2" customWidth="1"/>
    <col min="1023" max="1023" width="11.33203125" style="2" bestFit="1" customWidth="1"/>
    <col min="1024" max="1266" width="9.109375" style="2"/>
    <col min="1267" max="1267" width="8.33203125" style="2" customWidth="1"/>
    <col min="1268" max="1268" width="45.44140625" style="2" customWidth="1"/>
    <col min="1269" max="1269" width="15.44140625" style="2" customWidth="1"/>
    <col min="1270" max="1270" width="12.5546875" style="2" customWidth="1"/>
    <col min="1271" max="1271" width="13.44140625" style="2" customWidth="1"/>
    <col min="1272" max="1272" width="13.109375" style="2" customWidth="1"/>
    <col min="1273" max="1273" width="12.5546875" style="2" customWidth="1"/>
    <col min="1274" max="1274" width="13.44140625" style="2" customWidth="1"/>
    <col min="1275" max="1275" width="11.6640625" style="2" bestFit="1" customWidth="1"/>
    <col min="1276" max="1277" width="11.5546875" style="2" bestFit="1" customWidth="1"/>
    <col min="1278" max="1278" width="4.33203125" style="2" customWidth="1"/>
    <col min="1279" max="1279" width="11.33203125" style="2" bestFit="1" customWidth="1"/>
    <col min="1280" max="1522" width="9.109375" style="2"/>
    <col min="1523" max="1523" width="8.33203125" style="2" customWidth="1"/>
    <col min="1524" max="1524" width="45.44140625" style="2" customWidth="1"/>
    <col min="1525" max="1525" width="15.44140625" style="2" customWidth="1"/>
    <col min="1526" max="1526" width="12.5546875" style="2" customWidth="1"/>
    <col min="1527" max="1527" width="13.44140625" style="2" customWidth="1"/>
    <col min="1528" max="1528" width="13.109375" style="2" customWidth="1"/>
    <col min="1529" max="1529" width="12.5546875" style="2" customWidth="1"/>
    <col min="1530" max="1530" width="13.44140625" style="2" customWidth="1"/>
    <col min="1531" max="1531" width="11.6640625" style="2" bestFit="1" customWidth="1"/>
    <col min="1532" max="1533" width="11.5546875" style="2" bestFit="1" customWidth="1"/>
    <col min="1534" max="1534" width="4.33203125" style="2" customWidth="1"/>
    <col min="1535" max="1535" width="11.33203125" style="2" bestFit="1" customWidth="1"/>
    <col min="1536" max="1778" width="9.109375" style="2"/>
    <col min="1779" max="1779" width="8.33203125" style="2" customWidth="1"/>
    <col min="1780" max="1780" width="45.44140625" style="2" customWidth="1"/>
    <col min="1781" max="1781" width="15.44140625" style="2" customWidth="1"/>
    <col min="1782" max="1782" width="12.5546875" style="2" customWidth="1"/>
    <col min="1783" max="1783" width="13.44140625" style="2" customWidth="1"/>
    <col min="1784" max="1784" width="13.109375" style="2" customWidth="1"/>
    <col min="1785" max="1785" width="12.5546875" style="2" customWidth="1"/>
    <col min="1786" max="1786" width="13.44140625" style="2" customWidth="1"/>
    <col min="1787" max="1787" width="11.6640625" style="2" bestFit="1" customWidth="1"/>
    <col min="1788" max="1789" width="11.5546875" style="2" bestFit="1" customWidth="1"/>
    <col min="1790" max="1790" width="4.33203125" style="2" customWidth="1"/>
    <col min="1791" max="1791" width="11.33203125" style="2" bestFit="1" customWidth="1"/>
    <col min="1792" max="2034" width="9.109375" style="2"/>
    <col min="2035" max="2035" width="8.33203125" style="2" customWidth="1"/>
    <col min="2036" max="2036" width="45.44140625" style="2" customWidth="1"/>
    <col min="2037" max="2037" width="15.44140625" style="2" customWidth="1"/>
    <col min="2038" max="2038" width="12.5546875" style="2" customWidth="1"/>
    <col min="2039" max="2039" width="13.44140625" style="2" customWidth="1"/>
    <col min="2040" max="2040" width="13.109375" style="2" customWidth="1"/>
    <col min="2041" max="2041" width="12.5546875" style="2" customWidth="1"/>
    <col min="2042" max="2042" width="13.44140625" style="2" customWidth="1"/>
    <col min="2043" max="2043" width="11.6640625" style="2" bestFit="1" customWidth="1"/>
    <col min="2044" max="2045" width="11.5546875" style="2" bestFit="1" customWidth="1"/>
    <col min="2046" max="2046" width="4.33203125" style="2" customWidth="1"/>
    <col min="2047" max="2047" width="11.33203125" style="2" bestFit="1" customWidth="1"/>
    <col min="2048" max="2290" width="9.109375" style="2"/>
    <col min="2291" max="2291" width="8.33203125" style="2" customWidth="1"/>
    <col min="2292" max="2292" width="45.44140625" style="2" customWidth="1"/>
    <col min="2293" max="2293" width="15.44140625" style="2" customWidth="1"/>
    <col min="2294" max="2294" width="12.5546875" style="2" customWidth="1"/>
    <col min="2295" max="2295" width="13.44140625" style="2" customWidth="1"/>
    <col min="2296" max="2296" width="13.109375" style="2" customWidth="1"/>
    <col min="2297" max="2297" width="12.5546875" style="2" customWidth="1"/>
    <col min="2298" max="2298" width="13.44140625" style="2" customWidth="1"/>
    <col min="2299" max="2299" width="11.6640625" style="2" bestFit="1" customWidth="1"/>
    <col min="2300" max="2301" width="11.5546875" style="2" bestFit="1" customWidth="1"/>
    <col min="2302" max="2302" width="4.33203125" style="2" customWidth="1"/>
    <col min="2303" max="2303" width="11.33203125" style="2" bestFit="1" customWidth="1"/>
    <col min="2304" max="2546" width="9.109375" style="2"/>
    <col min="2547" max="2547" width="8.33203125" style="2" customWidth="1"/>
    <col min="2548" max="2548" width="45.44140625" style="2" customWidth="1"/>
    <col min="2549" max="2549" width="15.44140625" style="2" customWidth="1"/>
    <col min="2550" max="2550" width="12.5546875" style="2" customWidth="1"/>
    <col min="2551" max="2551" width="13.44140625" style="2" customWidth="1"/>
    <col min="2552" max="2552" width="13.109375" style="2" customWidth="1"/>
    <col min="2553" max="2553" width="12.5546875" style="2" customWidth="1"/>
    <col min="2554" max="2554" width="13.44140625" style="2" customWidth="1"/>
    <col min="2555" max="2555" width="11.6640625" style="2" bestFit="1" customWidth="1"/>
    <col min="2556" max="2557" width="11.5546875" style="2" bestFit="1" customWidth="1"/>
    <col min="2558" max="2558" width="4.33203125" style="2" customWidth="1"/>
    <col min="2559" max="2559" width="11.33203125" style="2" bestFit="1" customWidth="1"/>
    <col min="2560" max="2802" width="9.109375" style="2"/>
    <col min="2803" max="2803" width="8.33203125" style="2" customWidth="1"/>
    <col min="2804" max="2804" width="45.44140625" style="2" customWidth="1"/>
    <col min="2805" max="2805" width="15.44140625" style="2" customWidth="1"/>
    <col min="2806" max="2806" width="12.5546875" style="2" customWidth="1"/>
    <col min="2807" max="2807" width="13.44140625" style="2" customWidth="1"/>
    <col min="2808" max="2808" width="13.109375" style="2" customWidth="1"/>
    <col min="2809" max="2809" width="12.5546875" style="2" customWidth="1"/>
    <col min="2810" max="2810" width="13.44140625" style="2" customWidth="1"/>
    <col min="2811" max="2811" width="11.6640625" style="2" bestFit="1" customWidth="1"/>
    <col min="2812" max="2813" width="11.5546875" style="2" bestFit="1" customWidth="1"/>
    <col min="2814" max="2814" width="4.33203125" style="2" customWidth="1"/>
    <col min="2815" max="2815" width="11.33203125" style="2" bestFit="1" customWidth="1"/>
    <col min="2816" max="3058" width="9.109375" style="2"/>
    <col min="3059" max="3059" width="8.33203125" style="2" customWidth="1"/>
    <col min="3060" max="3060" width="45.44140625" style="2" customWidth="1"/>
    <col min="3061" max="3061" width="15.44140625" style="2" customWidth="1"/>
    <col min="3062" max="3062" width="12.5546875" style="2" customWidth="1"/>
    <col min="3063" max="3063" width="13.44140625" style="2" customWidth="1"/>
    <col min="3064" max="3064" width="13.109375" style="2" customWidth="1"/>
    <col min="3065" max="3065" width="12.5546875" style="2" customWidth="1"/>
    <col min="3066" max="3066" width="13.44140625" style="2" customWidth="1"/>
    <col min="3067" max="3067" width="11.6640625" style="2" bestFit="1" customWidth="1"/>
    <col min="3068" max="3069" width="11.5546875" style="2" bestFit="1" customWidth="1"/>
    <col min="3070" max="3070" width="4.33203125" style="2" customWidth="1"/>
    <col min="3071" max="3071" width="11.33203125" style="2" bestFit="1" customWidth="1"/>
    <col min="3072" max="3314" width="9.109375" style="2"/>
    <col min="3315" max="3315" width="8.33203125" style="2" customWidth="1"/>
    <col min="3316" max="3316" width="45.44140625" style="2" customWidth="1"/>
    <col min="3317" max="3317" width="15.44140625" style="2" customWidth="1"/>
    <col min="3318" max="3318" width="12.5546875" style="2" customWidth="1"/>
    <col min="3319" max="3319" width="13.44140625" style="2" customWidth="1"/>
    <col min="3320" max="3320" width="13.109375" style="2" customWidth="1"/>
    <col min="3321" max="3321" width="12.5546875" style="2" customWidth="1"/>
    <col min="3322" max="3322" width="13.44140625" style="2" customWidth="1"/>
    <col min="3323" max="3323" width="11.6640625" style="2" bestFit="1" customWidth="1"/>
    <col min="3324" max="3325" width="11.5546875" style="2" bestFit="1" customWidth="1"/>
    <col min="3326" max="3326" width="4.33203125" style="2" customWidth="1"/>
    <col min="3327" max="3327" width="11.33203125" style="2" bestFit="1" customWidth="1"/>
    <col min="3328" max="3570" width="9.109375" style="2"/>
    <col min="3571" max="3571" width="8.33203125" style="2" customWidth="1"/>
    <col min="3572" max="3572" width="45.44140625" style="2" customWidth="1"/>
    <col min="3573" max="3573" width="15.44140625" style="2" customWidth="1"/>
    <col min="3574" max="3574" width="12.5546875" style="2" customWidth="1"/>
    <col min="3575" max="3575" width="13.44140625" style="2" customWidth="1"/>
    <col min="3576" max="3576" width="13.109375" style="2" customWidth="1"/>
    <col min="3577" max="3577" width="12.5546875" style="2" customWidth="1"/>
    <col min="3578" max="3578" width="13.44140625" style="2" customWidth="1"/>
    <col min="3579" max="3579" width="11.6640625" style="2" bestFit="1" customWidth="1"/>
    <col min="3580" max="3581" width="11.5546875" style="2" bestFit="1" customWidth="1"/>
    <col min="3582" max="3582" width="4.33203125" style="2" customWidth="1"/>
    <col min="3583" max="3583" width="11.33203125" style="2" bestFit="1" customWidth="1"/>
    <col min="3584" max="3826" width="9.109375" style="2"/>
    <col min="3827" max="3827" width="8.33203125" style="2" customWidth="1"/>
    <col min="3828" max="3828" width="45.44140625" style="2" customWidth="1"/>
    <col min="3829" max="3829" width="15.44140625" style="2" customWidth="1"/>
    <col min="3830" max="3830" width="12.5546875" style="2" customWidth="1"/>
    <col min="3831" max="3831" width="13.44140625" style="2" customWidth="1"/>
    <col min="3832" max="3832" width="13.109375" style="2" customWidth="1"/>
    <col min="3833" max="3833" width="12.5546875" style="2" customWidth="1"/>
    <col min="3834" max="3834" width="13.44140625" style="2" customWidth="1"/>
    <col min="3835" max="3835" width="11.6640625" style="2" bestFit="1" customWidth="1"/>
    <col min="3836" max="3837" width="11.5546875" style="2" bestFit="1" customWidth="1"/>
    <col min="3838" max="3838" width="4.33203125" style="2" customWidth="1"/>
    <col min="3839" max="3839" width="11.33203125" style="2" bestFit="1" customWidth="1"/>
    <col min="3840" max="4082" width="9.109375" style="2"/>
    <col min="4083" max="4083" width="8.33203125" style="2" customWidth="1"/>
    <col min="4084" max="4084" width="45.44140625" style="2" customWidth="1"/>
    <col min="4085" max="4085" width="15.44140625" style="2" customWidth="1"/>
    <col min="4086" max="4086" width="12.5546875" style="2" customWidth="1"/>
    <col min="4087" max="4087" width="13.44140625" style="2" customWidth="1"/>
    <col min="4088" max="4088" width="13.109375" style="2" customWidth="1"/>
    <col min="4089" max="4089" width="12.5546875" style="2" customWidth="1"/>
    <col min="4090" max="4090" width="13.44140625" style="2" customWidth="1"/>
    <col min="4091" max="4091" width="11.6640625" style="2" bestFit="1" customWidth="1"/>
    <col min="4092" max="4093" width="11.5546875" style="2" bestFit="1" customWidth="1"/>
    <col min="4094" max="4094" width="4.33203125" style="2" customWidth="1"/>
    <col min="4095" max="4095" width="11.33203125" style="2" bestFit="1" customWidth="1"/>
    <col min="4096" max="4338" width="9.109375" style="2"/>
    <col min="4339" max="4339" width="8.33203125" style="2" customWidth="1"/>
    <col min="4340" max="4340" width="45.44140625" style="2" customWidth="1"/>
    <col min="4341" max="4341" width="15.44140625" style="2" customWidth="1"/>
    <col min="4342" max="4342" width="12.5546875" style="2" customWidth="1"/>
    <col min="4343" max="4343" width="13.44140625" style="2" customWidth="1"/>
    <col min="4344" max="4344" width="13.109375" style="2" customWidth="1"/>
    <col min="4345" max="4345" width="12.5546875" style="2" customWidth="1"/>
    <col min="4346" max="4346" width="13.44140625" style="2" customWidth="1"/>
    <col min="4347" max="4347" width="11.6640625" style="2" bestFit="1" customWidth="1"/>
    <col min="4348" max="4349" width="11.5546875" style="2" bestFit="1" customWidth="1"/>
    <col min="4350" max="4350" width="4.33203125" style="2" customWidth="1"/>
    <col min="4351" max="4351" width="11.33203125" style="2" bestFit="1" customWidth="1"/>
    <col min="4352" max="4594" width="9.109375" style="2"/>
    <col min="4595" max="4595" width="8.33203125" style="2" customWidth="1"/>
    <col min="4596" max="4596" width="45.44140625" style="2" customWidth="1"/>
    <col min="4597" max="4597" width="15.44140625" style="2" customWidth="1"/>
    <col min="4598" max="4598" width="12.5546875" style="2" customWidth="1"/>
    <col min="4599" max="4599" width="13.44140625" style="2" customWidth="1"/>
    <col min="4600" max="4600" width="13.109375" style="2" customWidth="1"/>
    <col min="4601" max="4601" width="12.5546875" style="2" customWidth="1"/>
    <col min="4602" max="4602" width="13.44140625" style="2" customWidth="1"/>
    <col min="4603" max="4603" width="11.6640625" style="2" bestFit="1" customWidth="1"/>
    <col min="4604" max="4605" width="11.5546875" style="2" bestFit="1" customWidth="1"/>
    <col min="4606" max="4606" width="4.33203125" style="2" customWidth="1"/>
    <col min="4607" max="4607" width="11.33203125" style="2" bestFit="1" customWidth="1"/>
    <col min="4608" max="4850" width="9.109375" style="2"/>
    <col min="4851" max="4851" width="8.33203125" style="2" customWidth="1"/>
    <col min="4852" max="4852" width="45.44140625" style="2" customWidth="1"/>
    <col min="4853" max="4853" width="15.44140625" style="2" customWidth="1"/>
    <col min="4854" max="4854" width="12.5546875" style="2" customWidth="1"/>
    <col min="4855" max="4855" width="13.44140625" style="2" customWidth="1"/>
    <col min="4856" max="4856" width="13.109375" style="2" customWidth="1"/>
    <col min="4857" max="4857" width="12.5546875" style="2" customWidth="1"/>
    <col min="4858" max="4858" width="13.44140625" style="2" customWidth="1"/>
    <col min="4859" max="4859" width="11.6640625" style="2" bestFit="1" customWidth="1"/>
    <col min="4860" max="4861" width="11.5546875" style="2" bestFit="1" customWidth="1"/>
    <col min="4862" max="4862" width="4.33203125" style="2" customWidth="1"/>
    <col min="4863" max="4863" width="11.33203125" style="2" bestFit="1" customWidth="1"/>
    <col min="4864" max="5106" width="9.109375" style="2"/>
    <col min="5107" max="5107" width="8.33203125" style="2" customWidth="1"/>
    <col min="5108" max="5108" width="45.44140625" style="2" customWidth="1"/>
    <col min="5109" max="5109" width="15.44140625" style="2" customWidth="1"/>
    <col min="5110" max="5110" width="12.5546875" style="2" customWidth="1"/>
    <col min="5111" max="5111" width="13.44140625" style="2" customWidth="1"/>
    <col min="5112" max="5112" width="13.109375" style="2" customWidth="1"/>
    <col min="5113" max="5113" width="12.5546875" style="2" customWidth="1"/>
    <col min="5114" max="5114" width="13.44140625" style="2" customWidth="1"/>
    <col min="5115" max="5115" width="11.6640625" style="2" bestFit="1" customWidth="1"/>
    <col min="5116" max="5117" width="11.5546875" style="2" bestFit="1" customWidth="1"/>
    <col min="5118" max="5118" width="4.33203125" style="2" customWidth="1"/>
    <col min="5119" max="5119" width="11.33203125" style="2" bestFit="1" customWidth="1"/>
    <col min="5120" max="5362" width="9.109375" style="2"/>
    <col min="5363" max="5363" width="8.33203125" style="2" customWidth="1"/>
    <col min="5364" max="5364" width="45.44140625" style="2" customWidth="1"/>
    <col min="5365" max="5365" width="15.44140625" style="2" customWidth="1"/>
    <col min="5366" max="5366" width="12.5546875" style="2" customWidth="1"/>
    <col min="5367" max="5367" width="13.44140625" style="2" customWidth="1"/>
    <col min="5368" max="5368" width="13.109375" style="2" customWidth="1"/>
    <col min="5369" max="5369" width="12.5546875" style="2" customWidth="1"/>
    <col min="5370" max="5370" width="13.44140625" style="2" customWidth="1"/>
    <col min="5371" max="5371" width="11.6640625" style="2" bestFit="1" customWidth="1"/>
    <col min="5372" max="5373" width="11.5546875" style="2" bestFit="1" customWidth="1"/>
    <col min="5374" max="5374" width="4.33203125" style="2" customWidth="1"/>
    <col min="5375" max="5375" width="11.33203125" style="2" bestFit="1" customWidth="1"/>
    <col min="5376" max="5618" width="9.109375" style="2"/>
    <col min="5619" max="5619" width="8.33203125" style="2" customWidth="1"/>
    <col min="5620" max="5620" width="45.44140625" style="2" customWidth="1"/>
    <col min="5621" max="5621" width="15.44140625" style="2" customWidth="1"/>
    <col min="5622" max="5622" width="12.5546875" style="2" customWidth="1"/>
    <col min="5623" max="5623" width="13.44140625" style="2" customWidth="1"/>
    <col min="5624" max="5624" width="13.109375" style="2" customWidth="1"/>
    <col min="5625" max="5625" width="12.5546875" style="2" customWidth="1"/>
    <col min="5626" max="5626" width="13.44140625" style="2" customWidth="1"/>
    <col min="5627" max="5627" width="11.6640625" style="2" bestFit="1" customWidth="1"/>
    <col min="5628" max="5629" width="11.5546875" style="2" bestFit="1" customWidth="1"/>
    <col min="5630" max="5630" width="4.33203125" style="2" customWidth="1"/>
    <col min="5631" max="5631" width="11.33203125" style="2" bestFit="1" customWidth="1"/>
    <col min="5632" max="5874" width="9.109375" style="2"/>
    <col min="5875" max="5875" width="8.33203125" style="2" customWidth="1"/>
    <col min="5876" max="5876" width="45.44140625" style="2" customWidth="1"/>
    <col min="5877" max="5877" width="15.44140625" style="2" customWidth="1"/>
    <col min="5878" max="5878" width="12.5546875" style="2" customWidth="1"/>
    <col min="5879" max="5879" width="13.44140625" style="2" customWidth="1"/>
    <col min="5880" max="5880" width="13.109375" style="2" customWidth="1"/>
    <col min="5881" max="5881" width="12.5546875" style="2" customWidth="1"/>
    <col min="5882" max="5882" width="13.44140625" style="2" customWidth="1"/>
    <col min="5883" max="5883" width="11.6640625" style="2" bestFit="1" customWidth="1"/>
    <col min="5884" max="5885" width="11.5546875" style="2" bestFit="1" customWidth="1"/>
    <col min="5886" max="5886" width="4.33203125" style="2" customWidth="1"/>
    <col min="5887" max="5887" width="11.33203125" style="2" bestFit="1" customWidth="1"/>
    <col min="5888" max="6130" width="9.109375" style="2"/>
    <col min="6131" max="6131" width="8.33203125" style="2" customWidth="1"/>
    <col min="6132" max="6132" width="45.44140625" style="2" customWidth="1"/>
    <col min="6133" max="6133" width="15.44140625" style="2" customWidth="1"/>
    <col min="6134" max="6134" width="12.5546875" style="2" customWidth="1"/>
    <col min="6135" max="6135" width="13.44140625" style="2" customWidth="1"/>
    <col min="6136" max="6136" width="13.109375" style="2" customWidth="1"/>
    <col min="6137" max="6137" width="12.5546875" style="2" customWidth="1"/>
    <col min="6138" max="6138" width="13.44140625" style="2" customWidth="1"/>
    <col min="6139" max="6139" width="11.6640625" style="2" bestFit="1" customWidth="1"/>
    <col min="6140" max="6141" width="11.5546875" style="2" bestFit="1" customWidth="1"/>
    <col min="6142" max="6142" width="4.33203125" style="2" customWidth="1"/>
    <col min="6143" max="6143" width="11.33203125" style="2" bestFit="1" customWidth="1"/>
    <col min="6144" max="6386" width="9.109375" style="2"/>
    <col min="6387" max="6387" width="8.33203125" style="2" customWidth="1"/>
    <col min="6388" max="6388" width="45.44140625" style="2" customWidth="1"/>
    <col min="6389" max="6389" width="15.44140625" style="2" customWidth="1"/>
    <col min="6390" max="6390" width="12.5546875" style="2" customWidth="1"/>
    <col min="6391" max="6391" width="13.44140625" style="2" customWidth="1"/>
    <col min="6392" max="6392" width="13.109375" style="2" customWidth="1"/>
    <col min="6393" max="6393" width="12.5546875" style="2" customWidth="1"/>
    <col min="6394" max="6394" width="13.44140625" style="2" customWidth="1"/>
    <col min="6395" max="6395" width="11.6640625" style="2" bestFit="1" customWidth="1"/>
    <col min="6396" max="6397" width="11.5546875" style="2" bestFit="1" customWidth="1"/>
    <col min="6398" max="6398" width="4.33203125" style="2" customWidth="1"/>
    <col min="6399" max="6399" width="11.33203125" style="2" bestFit="1" customWidth="1"/>
    <col min="6400" max="6642" width="9.109375" style="2"/>
    <col min="6643" max="6643" width="8.33203125" style="2" customWidth="1"/>
    <col min="6644" max="6644" width="45.44140625" style="2" customWidth="1"/>
    <col min="6645" max="6645" width="15.44140625" style="2" customWidth="1"/>
    <col min="6646" max="6646" width="12.5546875" style="2" customWidth="1"/>
    <col min="6647" max="6647" width="13.44140625" style="2" customWidth="1"/>
    <col min="6648" max="6648" width="13.109375" style="2" customWidth="1"/>
    <col min="6649" max="6649" width="12.5546875" style="2" customWidth="1"/>
    <col min="6650" max="6650" width="13.44140625" style="2" customWidth="1"/>
    <col min="6651" max="6651" width="11.6640625" style="2" bestFit="1" customWidth="1"/>
    <col min="6652" max="6653" width="11.5546875" style="2" bestFit="1" customWidth="1"/>
    <col min="6654" max="6654" width="4.33203125" style="2" customWidth="1"/>
    <col min="6655" max="6655" width="11.33203125" style="2" bestFit="1" customWidth="1"/>
    <col min="6656" max="6898" width="9.109375" style="2"/>
    <col min="6899" max="6899" width="8.33203125" style="2" customWidth="1"/>
    <col min="6900" max="6900" width="45.44140625" style="2" customWidth="1"/>
    <col min="6901" max="6901" width="15.44140625" style="2" customWidth="1"/>
    <col min="6902" max="6902" width="12.5546875" style="2" customWidth="1"/>
    <col min="6903" max="6903" width="13.44140625" style="2" customWidth="1"/>
    <col min="6904" max="6904" width="13.109375" style="2" customWidth="1"/>
    <col min="6905" max="6905" width="12.5546875" style="2" customWidth="1"/>
    <col min="6906" max="6906" width="13.44140625" style="2" customWidth="1"/>
    <col min="6907" max="6907" width="11.6640625" style="2" bestFit="1" customWidth="1"/>
    <col min="6908" max="6909" width="11.5546875" style="2" bestFit="1" customWidth="1"/>
    <col min="6910" max="6910" width="4.33203125" style="2" customWidth="1"/>
    <col min="6911" max="6911" width="11.33203125" style="2" bestFit="1" customWidth="1"/>
    <col min="6912" max="7154" width="9.109375" style="2"/>
    <col min="7155" max="7155" width="8.33203125" style="2" customWidth="1"/>
    <col min="7156" max="7156" width="45.44140625" style="2" customWidth="1"/>
    <col min="7157" max="7157" width="15.44140625" style="2" customWidth="1"/>
    <col min="7158" max="7158" width="12.5546875" style="2" customWidth="1"/>
    <col min="7159" max="7159" width="13.44140625" style="2" customWidth="1"/>
    <col min="7160" max="7160" width="13.109375" style="2" customWidth="1"/>
    <col min="7161" max="7161" width="12.5546875" style="2" customWidth="1"/>
    <col min="7162" max="7162" width="13.44140625" style="2" customWidth="1"/>
    <col min="7163" max="7163" width="11.6640625" style="2" bestFit="1" customWidth="1"/>
    <col min="7164" max="7165" width="11.5546875" style="2" bestFit="1" customWidth="1"/>
    <col min="7166" max="7166" width="4.33203125" style="2" customWidth="1"/>
    <col min="7167" max="7167" width="11.33203125" style="2" bestFit="1" customWidth="1"/>
    <col min="7168" max="7410" width="9.109375" style="2"/>
    <col min="7411" max="7411" width="8.33203125" style="2" customWidth="1"/>
    <col min="7412" max="7412" width="45.44140625" style="2" customWidth="1"/>
    <col min="7413" max="7413" width="15.44140625" style="2" customWidth="1"/>
    <col min="7414" max="7414" width="12.5546875" style="2" customWidth="1"/>
    <col min="7415" max="7415" width="13.44140625" style="2" customWidth="1"/>
    <col min="7416" max="7416" width="13.109375" style="2" customWidth="1"/>
    <col min="7417" max="7417" width="12.5546875" style="2" customWidth="1"/>
    <col min="7418" max="7418" width="13.44140625" style="2" customWidth="1"/>
    <col min="7419" max="7419" width="11.6640625" style="2" bestFit="1" customWidth="1"/>
    <col min="7420" max="7421" width="11.5546875" style="2" bestFit="1" customWidth="1"/>
    <col min="7422" max="7422" width="4.33203125" style="2" customWidth="1"/>
    <col min="7423" max="7423" width="11.33203125" style="2" bestFit="1" customWidth="1"/>
    <col min="7424" max="7666" width="9.109375" style="2"/>
    <col min="7667" max="7667" width="8.33203125" style="2" customWidth="1"/>
    <col min="7668" max="7668" width="45.44140625" style="2" customWidth="1"/>
    <col min="7669" max="7669" width="15.44140625" style="2" customWidth="1"/>
    <col min="7670" max="7670" width="12.5546875" style="2" customWidth="1"/>
    <col min="7671" max="7671" width="13.44140625" style="2" customWidth="1"/>
    <col min="7672" max="7672" width="13.109375" style="2" customWidth="1"/>
    <col min="7673" max="7673" width="12.5546875" style="2" customWidth="1"/>
    <col min="7674" max="7674" width="13.44140625" style="2" customWidth="1"/>
    <col min="7675" max="7675" width="11.6640625" style="2" bestFit="1" customWidth="1"/>
    <col min="7676" max="7677" width="11.5546875" style="2" bestFit="1" customWidth="1"/>
    <col min="7678" max="7678" width="4.33203125" style="2" customWidth="1"/>
    <col min="7679" max="7679" width="11.33203125" style="2" bestFit="1" customWidth="1"/>
    <col min="7680" max="7922" width="9.109375" style="2"/>
    <col min="7923" max="7923" width="8.33203125" style="2" customWidth="1"/>
    <col min="7924" max="7924" width="45.44140625" style="2" customWidth="1"/>
    <col min="7925" max="7925" width="15.44140625" style="2" customWidth="1"/>
    <col min="7926" max="7926" width="12.5546875" style="2" customWidth="1"/>
    <col min="7927" max="7927" width="13.44140625" style="2" customWidth="1"/>
    <col min="7928" max="7928" width="13.109375" style="2" customWidth="1"/>
    <col min="7929" max="7929" width="12.5546875" style="2" customWidth="1"/>
    <col min="7930" max="7930" width="13.44140625" style="2" customWidth="1"/>
    <col min="7931" max="7931" width="11.6640625" style="2" bestFit="1" customWidth="1"/>
    <col min="7932" max="7933" width="11.5546875" style="2" bestFit="1" customWidth="1"/>
    <col min="7934" max="7934" width="4.33203125" style="2" customWidth="1"/>
    <col min="7935" max="7935" width="11.33203125" style="2" bestFit="1" customWidth="1"/>
    <col min="7936" max="8178" width="9.109375" style="2"/>
    <col min="8179" max="8179" width="8.33203125" style="2" customWidth="1"/>
    <col min="8180" max="8180" width="45.44140625" style="2" customWidth="1"/>
    <col min="8181" max="8181" width="15.44140625" style="2" customWidth="1"/>
    <col min="8182" max="8182" width="12.5546875" style="2" customWidth="1"/>
    <col min="8183" max="8183" width="13.44140625" style="2" customWidth="1"/>
    <col min="8184" max="8184" width="13.109375" style="2" customWidth="1"/>
    <col min="8185" max="8185" width="12.5546875" style="2" customWidth="1"/>
    <col min="8186" max="8186" width="13.44140625" style="2" customWidth="1"/>
    <col min="8187" max="8187" width="11.6640625" style="2" bestFit="1" customWidth="1"/>
    <col min="8188" max="8189" width="11.5546875" style="2" bestFit="1" customWidth="1"/>
    <col min="8190" max="8190" width="4.33203125" style="2" customWidth="1"/>
    <col min="8191" max="8191" width="11.33203125" style="2" bestFit="1" customWidth="1"/>
    <col min="8192" max="8434" width="9.109375" style="2"/>
    <col min="8435" max="8435" width="8.33203125" style="2" customWidth="1"/>
    <col min="8436" max="8436" width="45.44140625" style="2" customWidth="1"/>
    <col min="8437" max="8437" width="15.44140625" style="2" customWidth="1"/>
    <col min="8438" max="8438" width="12.5546875" style="2" customWidth="1"/>
    <col min="8439" max="8439" width="13.44140625" style="2" customWidth="1"/>
    <col min="8440" max="8440" width="13.109375" style="2" customWidth="1"/>
    <col min="8441" max="8441" width="12.5546875" style="2" customWidth="1"/>
    <col min="8442" max="8442" width="13.44140625" style="2" customWidth="1"/>
    <col min="8443" max="8443" width="11.6640625" style="2" bestFit="1" customWidth="1"/>
    <col min="8444" max="8445" width="11.5546875" style="2" bestFit="1" customWidth="1"/>
    <col min="8446" max="8446" width="4.33203125" style="2" customWidth="1"/>
    <col min="8447" max="8447" width="11.33203125" style="2" bestFit="1" customWidth="1"/>
    <col min="8448" max="8690" width="9.109375" style="2"/>
    <col min="8691" max="8691" width="8.33203125" style="2" customWidth="1"/>
    <col min="8692" max="8692" width="45.44140625" style="2" customWidth="1"/>
    <col min="8693" max="8693" width="15.44140625" style="2" customWidth="1"/>
    <col min="8694" max="8694" width="12.5546875" style="2" customWidth="1"/>
    <col min="8695" max="8695" width="13.44140625" style="2" customWidth="1"/>
    <col min="8696" max="8696" width="13.109375" style="2" customWidth="1"/>
    <col min="8697" max="8697" width="12.5546875" style="2" customWidth="1"/>
    <col min="8698" max="8698" width="13.44140625" style="2" customWidth="1"/>
    <col min="8699" max="8699" width="11.6640625" style="2" bestFit="1" customWidth="1"/>
    <col min="8700" max="8701" width="11.5546875" style="2" bestFit="1" customWidth="1"/>
    <col min="8702" max="8702" width="4.33203125" style="2" customWidth="1"/>
    <col min="8703" max="8703" width="11.33203125" style="2" bestFit="1" customWidth="1"/>
    <col min="8704" max="8946" width="9.109375" style="2"/>
    <col min="8947" max="8947" width="8.33203125" style="2" customWidth="1"/>
    <col min="8948" max="8948" width="45.44140625" style="2" customWidth="1"/>
    <col min="8949" max="8949" width="15.44140625" style="2" customWidth="1"/>
    <col min="8950" max="8950" width="12.5546875" style="2" customWidth="1"/>
    <col min="8951" max="8951" width="13.44140625" style="2" customWidth="1"/>
    <col min="8952" max="8952" width="13.109375" style="2" customWidth="1"/>
    <col min="8953" max="8953" width="12.5546875" style="2" customWidth="1"/>
    <col min="8954" max="8954" width="13.44140625" style="2" customWidth="1"/>
    <col min="8955" max="8955" width="11.6640625" style="2" bestFit="1" customWidth="1"/>
    <col min="8956" max="8957" width="11.5546875" style="2" bestFit="1" customWidth="1"/>
    <col min="8958" max="8958" width="4.33203125" style="2" customWidth="1"/>
    <col min="8959" max="8959" width="11.33203125" style="2" bestFit="1" customWidth="1"/>
    <col min="8960" max="9202" width="9.109375" style="2"/>
    <col min="9203" max="9203" width="8.33203125" style="2" customWidth="1"/>
    <col min="9204" max="9204" width="45.44140625" style="2" customWidth="1"/>
    <col min="9205" max="9205" width="15.44140625" style="2" customWidth="1"/>
    <col min="9206" max="9206" width="12.5546875" style="2" customWidth="1"/>
    <col min="9207" max="9207" width="13.44140625" style="2" customWidth="1"/>
    <col min="9208" max="9208" width="13.109375" style="2" customWidth="1"/>
    <col min="9209" max="9209" width="12.5546875" style="2" customWidth="1"/>
    <col min="9210" max="9210" width="13.44140625" style="2" customWidth="1"/>
    <col min="9211" max="9211" width="11.6640625" style="2" bestFit="1" customWidth="1"/>
    <col min="9212" max="9213" width="11.5546875" style="2" bestFit="1" customWidth="1"/>
    <col min="9214" max="9214" width="4.33203125" style="2" customWidth="1"/>
    <col min="9215" max="9215" width="11.33203125" style="2" bestFit="1" customWidth="1"/>
    <col min="9216" max="9458" width="9.109375" style="2"/>
    <col min="9459" max="9459" width="8.33203125" style="2" customWidth="1"/>
    <col min="9460" max="9460" width="45.44140625" style="2" customWidth="1"/>
    <col min="9461" max="9461" width="15.44140625" style="2" customWidth="1"/>
    <col min="9462" max="9462" width="12.5546875" style="2" customWidth="1"/>
    <col min="9463" max="9463" width="13.44140625" style="2" customWidth="1"/>
    <col min="9464" max="9464" width="13.109375" style="2" customWidth="1"/>
    <col min="9465" max="9465" width="12.5546875" style="2" customWidth="1"/>
    <col min="9466" max="9466" width="13.44140625" style="2" customWidth="1"/>
    <col min="9467" max="9467" width="11.6640625" style="2" bestFit="1" customWidth="1"/>
    <col min="9468" max="9469" width="11.5546875" style="2" bestFit="1" customWidth="1"/>
    <col min="9470" max="9470" width="4.33203125" style="2" customWidth="1"/>
    <col min="9471" max="9471" width="11.33203125" style="2" bestFit="1" customWidth="1"/>
    <col min="9472" max="9714" width="9.109375" style="2"/>
    <col min="9715" max="9715" width="8.33203125" style="2" customWidth="1"/>
    <col min="9716" max="9716" width="45.44140625" style="2" customWidth="1"/>
    <col min="9717" max="9717" width="15.44140625" style="2" customWidth="1"/>
    <col min="9718" max="9718" width="12.5546875" style="2" customWidth="1"/>
    <col min="9719" max="9719" width="13.44140625" style="2" customWidth="1"/>
    <col min="9720" max="9720" width="13.109375" style="2" customWidth="1"/>
    <col min="9721" max="9721" width="12.5546875" style="2" customWidth="1"/>
    <col min="9722" max="9722" width="13.44140625" style="2" customWidth="1"/>
    <col min="9723" max="9723" width="11.6640625" style="2" bestFit="1" customWidth="1"/>
    <col min="9724" max="9725" width="11.5546875" style="2" bestFit="1" customWidth="1"/>
    <col min="9726" max="9726" width="4.33203125" style="2" customWidth="1"/>
    <col min="9727" max="9727" width="11.33203125" style="2" bestFit="1" customWidth="1"/>
    <col min="9728" max="9970" width="9.109375" style="2"/>
    <col min="9971" max="9971" width="8.33203125" style="2" customWidth="1"/>
    <col min="9972" max="9972" width="45.44140625" style="2" customWidth="1"/>
    <col min="9973" max="9973" width="15.44140625" style="2" customWidth="1"/>
    <col min="9974" max="9974" width="12.5546875" style="2" customWidth="1"/>
    <col min="9975" max="9975" width="13.44140625" style="2" customWidth="1"/>
    <col min="9976" max="9976" width="13.109375" style="2" customWidth="1"/>
    <col min="9977" max="9977" width="12.5546875" style="2" customWidth="1"/>
    <col min="9978" max="9978" width="13.44140625" style="2" customWidth="1"/>
    <col min="9979" max="9979" width="11.6640625" style="2" bestFit="1" customWidth="1"/>
    <col min="9980" max="9981" width="11.5546875" style="2" bestFit="1" customWidth="1"/>
    <col min="9982" max="9982" width="4.33203125" style="2" customWidth="1"/>
    <col min="9983" max="9983" width="11.33203125" style="2" bestFit="1" customWidth="1"/>
    <col min="9984" max="10226" width="9.109375" style="2"/>
    <col min="10227" max="10227" width="8.33203125" style="2" customWidth="1"/>
    <col min="10228" max="10228" width="45.44140625" style="2" customWidth="1"/>
    <col min="10229" max="10229" width="15.44140625" style="2" customWidth="1"/>
    <col min="10230" max="10230" width="12.5546875" style="2" customWidth="1"/>
    <col min="10231" max="10231" width="13.44140625" style="2" customWidth="1"/>
    <col min="10232" max="10232" width="13.109375" style="2" customWidth="1"/>
    <col min="10233" max="10233" width="12.5546875" style="2" customWidth="1"/>
    <col min="10234" max="10234" width="13.44140625" style="2" customWidth="1"/>
    <col min="10235" max="10235" width="11.6640625" style="2" bestFit="1" customWidth="1"/>
    <col min="10236" max="10237" width="11.5546875" style="2" bestFit="1" customWidth="1"/>
    <col min="10238" max="10238" width="4.33203125" style="2" customWidth="1"/>
    <col min="10239" max="10239" width="11.33203125" style="2" bestFit="1" customWidth="1"/>
    <col min="10240" max="10482" width="9.109375" style="2"/>
    <col min="10483" max="10483" width="8.33203125" style="2" customWidth="1"/>
    <col min="10484" max="10484" width="45.44140625" style="2" customWidth="1"/>
    <col min="10485" max="10485" width="15.44140625" style="2" customWidth="1"/>
    <col min="10486" max="10486" width="12.5546875" style="2" customWidth="1"/>
    <col min="10487" max="10487" width="13.44140625" style="2" customWidth="1"/>
    <col min="10488" max="10488" width="13.109375" style="2" customWidth="1"/>
    <col min="10489" max="10489" width="12.5546875" style="2" customWidth="1"/>
    <col min="10490" max="10490" width="13.44140625" style="2" customWidth="1"/>
    <col min="10491" max="10491" width="11.6640625" style="2" bestFit="1" customWidth="1"/>
    <col min="10492" max="10493" width="11.5546875" style="2" bestFit="1" customWidth="1"/>
    <col min="10494" max="10494" width="4.33203125" style="2" customWidth="1"/>
    <col min="10495" max="10495" width="11.33203125" style="2" bestFit="1" customWidth="1"/>
    <col min="10496" max="10738" width="9.109375" style="2"/>
    <col min="10739" max="10739" width="8.33203125" style="2" customWidth="1"/>
    <col min="10740" max="10740" width="45.44140625" style="2" customWidth="1"/>
    <col min="10741" max="10741" width="15.44140625" style="2" customWidth="1"/>
    <col min="10742" max="10742" width="12.5546875" style="2" customWidth="1"/>
    <col min="10743" max="10743" width="13.44140625" style="2" customWidth="1"/>
    <col min="10744" max="10744" width="13.109375" style="2" customWidth="1"/>
    <col min="10745" max="10745" width="12.5546875" style="2" customWidth="1"/>
    <col min="10746" max="10746" width="13.44140625" style="2" customWidth="1"/>
    <col min="10747" max="10747" width="11.6640625" style="2" bestFit="1" customWidth="1"/>
    <col min="10748" max="10749" width="11.5546875" style="2" bestFit="1" customWidth="1"/>
    <col min="10750" max="10750" width="4.33203125" style="2" customWidth="1"/>
    <col min="10751" max="10751" width="11.33203125" style="2" bestFit="1" customWidth="1"/>
    <col min="10752" max="10994" width="9.109375" style="2"/>
    <col min="10995" max="10995" width="8.33203125" style="2" customWidth="1"/>
    <col min="10996" max="10996" width="45.44140625" style="2" customWidth="1"/>
    <col min="10997" max="10997" width="15.44140625" style="2" customWidth="1"/>
    <col min="10998" max="10998" width="12.5546875" style="2" customWidth="1"/>
    <col min="10999" max="10999" width="13.44140625" style="2" customWidth="1"/>
    <col min="11000" max="11000" width="13.109375" style="2" customWidth="1"/>
    <col min="11001" max="11001" width="12.5546875" style="2" customWidth="1"/>
    <col min="11002" max="11002" width="13.44140625" style="2" customWidth="1"/>
    <col min="11003" max="11003" width="11.6640625" style="2" bestFit="1" customWidth="1"/>
    <col min="11004" max="11005" width="11.5546875" style="2" bestFit="1" customWidth="1"/>
    <col min="11006" max="11006" width="4.33203125" style="2" customWidth="1"/>
    <col min="11007" max="11007" width="11.33203125" style="2" bestFit="1" customWidth="1"/>
    <col min="11008" max="11250" width="9.109375" style="2"/>
    <col min="11251" max="11251" width="8.33203125" style="2" customWidth="1"/>
    <col min="11252" max="11252" width="45.44140625" style="2" customWidth="1"/>
    <col min="11253" max="11253" width="15.44140625" style="2" customWidth="1"/>
    <col min="11254" max="11254" width="12.5546875" style="2" customWidth="1"/>
    <col min="11255" max="11255" width="13.44140625" style="2" customWidth="1"/>
    <col min="11256" max="11256" width="13.109375" style="2" customWidth="1"/>
    <col min="11257" max="11257" width="12.5546875" style="2" customWidth="1"/>
    <col min="11258" max="11258" width="13.44140625" style="2" customWidth="1"/>
    <col min="11259" max="11259" width="11.6640625" style="2" bestFit="1" customWidth="1"/>
    <col min="11260" max="11261" width="11.5546875" style="2" bestFit="1" customWidth="1"/>
    <col min="11262" max="11262" width="4.33203125" style="2" customWidth="1"/>
    <col min="11263" max="11263" width="11.33203125" style="2" bestFit="1" customWidth="1"/>
    <col min="11264" max="11506" width="9.109375" style="2"/>
    <col min="11507" max="11507" width="8.33203125" style="2" customWidth="1"/>
    <col min="11508" max="11508" width="45.44140625" style="2" customWidth="1"/>
    <col min="11509" max="11509" width="15.44140625" style="2" customWidth="1"/>
    <col min="11510" max="11510" width="12.5546875" style="2" customWidth="1"/>
    <col min="11511" max="11511" width="13.44140625" style="2" customWidth="1"/>
    <col min="11512" max="11512" width="13.109375" style="2" customWidth="1"/>
    <col min="11513" max="11513" width="12.5546875" style="2" customWidth="1"/>
    <col min="11514" max="11514" width="13.44140625" style="2" customWidth="1"/>
    <col min="11515" max="11515" width="11.6640625" style="2" bestFit="1" customWidth="1"/>
    <col min="11516" max="11517" width="11.5546875" style="2" bestFit="1" customWidth="1"/>
    <col min="11518" max="11518" width="4.33203125" style="2" customWidth="1"/>
    <col min="11519" max="11519" width="11.33203125" style="2" bestFit="1" customWidth="1"/>
    <col min="11520" max="11762" width="9.109375" style="2"/>
    <col min="11763" max="11763" width="8.33203125" style="2" customWidth="1"/>
    <col min="11764" max="11764" width="45.44140625" style="2" customWidth="1"/>
    <col min="11765" max="11765" width="15.44140625" style="2" customWidth="1"/>
    <col min="11766" max="11766" width="12.5546875" style="2" customWidth="1"/>
    <col min="11767" max="11767" width="13.44140625" style="2" customWidth="1"/>
    <col min="11768" max="11768" width="13.109375" style="2" customWidth="1"/>
    <col min="11769" max="11769" width="12.5546875" style="2" customWidth="1"/>
    <col min="11770" max="11770" width="13.44140625" style="2" customWidth="1"/>
    <col min="11771" max="11771" width="11.6640625" style="2" bestFit="1" customWidth="1"/>
    <col min="11772" max="11773" width="11.5546875" style="2" bestFit="1" customWidth="1"/>
    <col min="11774" max="11774" width="4.33203125" style="2" customWidth="1"/>
    <col min="11775" max="11775" width="11.33203125" style="2" bestFit="1" customWidth="1"/>
    <col min="11776" max="12018" width="9.109375" style="2"/>
    <col min="12019" max="12019" width="8.33203125" style="2" customWidth="1"/>
    <col min="12020" max="12020" width="45.44140625" style="2" customWidth="1"/>
    <col min="12021" max="12021" width="15.44140625" style="2" customWidth="1"/>
    <col min="12022" max="12022" width="12.5546875" style="2" customWidth="1"/>
    <col min="12023" max="12023" width="13.44140625" style="2" customWidth="1"/>
    <col min="12024" max="12024" width="13.109375" style="2" customWidth="1"/>
    <col min="12025" max="12025" width="12.5546875" style="2" customWidth="1"/>
    <col min="12026" max="12026" width="13.44140625" style="2" customWidth="1"/>
    <col min="12027" max="12027" width="11.6640625" style="2" bestFit="1" customWidth="1"/>
    <col min="12028" max="12029" width="11.5546875" style="2" bestFit="1" customWidth="1"/>
    <col min="12030" max="12030" width="4.33203125" style="2" customWidth="1"/>
    <col min="12031" max="12031" width="11.33203125" style="2" bestFit="1" customWidth="1"/>
    <col min="12032" max="12274" width="9.109375" style="2"/>
    <col min="12275" max="12275" width="8.33203125" style="2" customWidth="1"/>
    <col min="12276" max="12276" width="45.44140625" style="2" customWidth="1"/>
    <col min="12277" max="12277" width="15.44140625" style="2" customWidth="1"/>
    <col min="12278" max="12278" width="12.5546875" style="2" customWidth="1"/>
    <col min="12279" max="12279" width="13.44140625" style="2" customWidth="1"/>
    <col min="12280" max="12280" width="13.109375" style="2" customWidth="1"/>
    <col min="12281" max="12281" width="12.5546875" style="2" customWidth="1"/>
    <col min="12282" max="12282" width="13.44140625" style="2" customWidth="1"/>
    <col min="12283" max="12283" width="11.6640625" style="2" bestFit="1" customWidth="1"/>
    <col min="12284" max="12285" width="11.5546875" style="2" bestFit="1" customWidth="1"/>
    <col min="12286" max="12286" width="4.33203125" style="2" customWidth="1"/>
    <col min="12287" max="12287" width="11.33203125" style="2" bestFit="1" customWidth="1"/>
    <col min="12288" max="12530" width="9.109375" style="2"/>
    <col min="12531" max="12531" width="8.33203125" style="2" customWidth="1"/>
    <col min="12532" max="12532" width="45.44140625" style="2" customWidth="1"/>
    <col min="12533" max="12533" width="15.44140625" style="2" customWidth="1"/>
    <col min="12534" max="12534" width="12.5546875" style="2" customWidth="1"/>
    <col min="12535" max="12535" width="13.44140625" style="2" customWidth="1"/>
    <col min="12536" max="12536" width="13.109375" style="2" customWidth="1"/>
    <col min="12537" max="12537" width="12.5546875" style="2" customWidth="1"/>
    <col min="12538" max="12538" width="13.44140625" style="2" customWidth="1"/>
    <col min="12539" max="12539" width="11.6640625" style="2" bestFit="1" customWidth="1"/>
    <col min="12540" max="12541" width="11.5546875" style="2" bestFit="1" customWidth="1"/>
    <col min="12542" max="12542" width="4.33203125" style="2" customWidth="1"/>
    <col min="12543" max="12543" width="11.33203125" style="2" bestFit="1" customWidth="1"/>
    <col min="12544" max="12786" width="9.109375" style="2"/>
    <col min="12787" max="12787" width="8.33203125" style="2" customWidth="1"/>
    <col min="12788" max="12788" width="45.44140625" style="2" customWidth="1"/>
    <col min="12789" max="12789" width="15.44140625" style="2" customWidth="1"/>
    <col min="12790" max="12790" width="12.5546875" style="2" customWidth="1"/>
    <col min="12791" max="12791" width="13.44140625" style="2" customWidth="1"/>
    <col min="12792" max="12792" width="13.109375" style="2" customWidth="1"/>
    <col min="12793" max="12793" width="12.5546875" style="2" customWidth="1"/>
    <col min="12794" max="12794" width="13.44140625" style="2" customWidth="1"/>
    <col min="12795" max="12795" width="11.6640625" style="2" bestFit="1" customWidth="1"/>
    <col min="12796" max="12797" width="11.5546875" style="2" bestFit="1" customWidth="1"/>
    <col min="12798" max="12798" width="4.33203125" style="2" customWidth="1"/>
    <col min="12799" max="12799" width="11.33203125" style="2" bestFit="1" customWidth="1"/>
    <col min="12800" max="13042" width="9.109375" style="2"/>
    <col min="13043" max="13043" width="8.33203125" style="2" customWidth="1"/>
    <col min="13044" max="13044" width="45.44140625" style="2" customWidth="1"/>
    <col min="13045" max="13045" width="15.44140625" style="2" customWidth="1"/>
    <col min="13046" max="13046" width="12.5546875" style="2" customWidth="1"/>
    <col min="13047" max="13047" width="13.44140625" style="2" customWidth="1"/>
    <col min="13048" max="13048" width="13.109375" style="2" customWidth="1"/>
    <col min="13049" max="13049" width="12.5546875" style="2" customWidth="1"/>
    <col min="13050" max="13050" width="13.44140625" style="2" customWidth="1"/>
    <col min="13051" max="13051" width="11.6640625" style="2" bestFit="1" customWidth="1"/>
    <col min="13052" max="13053" width="11.5546875" style="2" bestFit="1" customWidth="1"/>
    <col min="13054" max="13054" width="4.33203125" style="2" customWidth="1"/>
    <col min="13055" max="13055" width="11.33203125" style="2" bestFit="1" customWidth="1"/>
    <col min="13056" max="13298" width="9.109375" style="2"/>
    <col min="13299" max="13299" width="8.33203125" style="2" customWidth="1"/>
    <col min="13300" max="13300" width="45.44140625" style="2" customWidth="1"/>
    <col min="13301" max="13301" width="15.44140625" style="2" customWidth="1"/>
    <col min="13302" max="13302" width="12.5546875" style="2" customWidth="1"/>
    <col min="13303" max="13303" width="13.44140625" style="2" customWidth="1"/>
    <col min="13304" max="13304" width="13.109375" style="2" customWidth="1"/>
    <col min="13305" max="13305" width="12.5546875" style="2" customWidth="1"/>
    <col min="13306" max="13306" width="13.44140625" style="2" customWidth="1"/>
    <col min="13307" max="13307" width="11.6640625" style="2" bestFit="1" customWidth="1"/>
    <col min="13308" max="13309" width="11.5546875" style="2" bestFit="1" customWidth="1"/>
    <col min="13310" max="13310" width="4.33203125" style="2" customWidth="1"/>
    <col min="13311" max="13311" width="11.33203125" style="2" bestFit="1" customWidth="1"/>
    <col min="13312" max="13554" width="9.109375" style="2"/>
    <col min="13555" max="13555" width="8.33203125" style="2" customWidth="1"/>
    <col min="13556" max="13556" width="45.44140625" style="2" customWidth="1"/>
    <col min="13557" max="13557" width="15.44140625" style="2" customWidth="1"/>
    <col min="13558" max="13558" width="12.5546875" style="2" customWidth="1"/>
    <col min="13559" max="13559" width="13.44140625" style="2" customWidth="1"/>
    <col min="13560" max="13560" width="13.109375" style="2" customWidth="1"/>
    <col min="13561" max="13561" width="12.5546875" style="2" customWidth="1"/>
    <col min="13562" max="13562" width="13.44140625" style="2" customWidth="1"/>
    <col min="13563" max="13563" width="11.6640625" style="2" bestFit="1" customWidth="1"/>
    <col min="13564" max="13565" width="11.5546875" style="2" bestFit="1" customWidth="1"/>
    <col min="13566" max="13566" width="4.33203125" style="2" customWidth="1"/>
    <col min="13567" max="13567" width="11.33203125" style="2" bestFit="1" customWidth="1"/>
    <col min="13568" max="13810" width="9.109375" style="2"/>
    <col min="13811" max="13811" width="8.33203125" style="2" customWidth="1"/>
    <col min="13812" max="13812" width="45.44140625" style="2" customWidth="1"/>
    <col min="13813" max="13813" width="15.44140625" style="2" customWidth="1"/>
    <col min="13814" max="13814" width="12.5546875" style="2" customWidth="1"/>
    <col min="13815" max="13815" width="13.44140625" style="2" customWidth="1"/>
    <col min="13816" max="13816" width="13.109375" style="2" customWidth="1"/>
    <col min="13817" max="13817" width="12.5546875" style="2" customWidth="1"/>
    <col min="13818" max="13818" width="13.44140625" style="2" customWidth="1"/>
    <col min="13819" max="13819" width="11.6640625" style="2" bestFit="1" customWidth="1"/>
    <col min="13820" max="13821" width="11.5546875" style="2" bestFit="1" customWidth="1"/>
    <col min="13822" max="13822" width="4.33203125" style="2" customWidth="1"/>
    <col min="13823" max="13823" width="11.33203125" style="2" bestFit="1" customWidth="1"/>
    <col min="13824" max="14066" width="9.109375" style="2"/>
    <col min="14067" max="14067" width="8.33203125" style="2" customWidth="1"/>
    <col min="14068" max="14068" width="45.44140625" style="2" customWidth="1"/>
    <col min="14069" max="14069" width="15.44140625" style="2" customWidth="1"/>
    <col min="14070" max="14070" width="12.5546875" style="2" customWidth="1"/>
    <col min="14071" max="14071" width="13.44140625" style="2" customWidth="1"/>
    <col min="14072" max="14072" width="13.109375" style="2" customWidth="1"/>
    <col min="14073" max="14073" width="12.5546875" style="2" customWidth="1"/>
    <col min="14074" max="14074" width="13.44140625" style="2" customWidth="1"/>
    <col min="14075" max="14075" width="11.6640625" style="2" bestFit="1" customWidth="1"/>
    <col min="14076" max="14077" width="11.5546875" style="2" bestFit="1" customWidth="1"/>
    <col min="14078" max="14078" width="4.33203125" style="2" customWidth="1"/>
    <col min="14079" max="14079" width="11.33203125" style="2" bestFit="1" customWidth="1"/>
    <col min="14080" max="14322" width="9.109375" style="2"/>
    <col min="14323" max="14323" width="8.33203125" style="2" customWidth="1"/>
    <col min="14324" max="14324" width="45.44140625" style="2" customWidth="1"/>
    <col min="14325" max="14325" width="15.44140625" style="2" customWidth="1"/>
    <col min="14326" max="14326" width="12.5546875" style="2" customWidth="1"/>
    <col min="14327" max="14327" width="13.44140625" style="2" customWidth="1"/>
    <col min="14328" max="14328" width="13.109375" style="2" customWidth="1"/>
    <col min="14329" max="14329" width="12.5546875" style="2" customWidth="1"/>
    <col min="14330" max="14330" width="13.44140625" style="2" customWidth="1"/>
    <col min="14331" max="14331" width="11.6640625" style="2" bestFit="1" customWidth="1"/>
    <col min="14332" max="14333" width="11.5546875" style="2" bestFit="1" customWidth="1"/>
    <col min="14334" max="14334" width="4.33203125" style="2" customWidth="1"/>
    <col min="14335" max="14335" width="11.33203125" style="2" bestFit="1" customWidth="1"/>
    <col min="14336" max="14578" width="9.109375" style="2"/>
    <col min="14579" max="14579" width="8.33203125" style="2" customWidth="1"/>
    <col min="14580" max="14580" width="45.44140625" style="2" customWidth="1"/>
    <col min="14581" max="14581" width="15.44140625" style="2" customWidth="1"/>
    <col min="14582" max="14582" width="12.5546875" style="2" customWidth="1"/>
    <col min="14583" max="14583" width="13.44140625" style="2" customWidth="1"/>
    <col min="14584" max="14584" width="13.109375" style="2" customWidth="1"/>
    <col min="14585" max="14585" width="12.5546875" style="2" customWidth="1"/>
    <col min="14586" max="14586" width="13.44140625" style="2" customWidth="1"/>
    <col min="14587" max="14587" width="11.6640625" style="2" bestFit="1" customWidth="1"/>
    <col min="14588" max="14589" width="11.5546875" style="2" bestFit="1" customWidth="1"/>
    <col min="14590" max="14590" width="4.33203125" style="2" customWidth="1"/>
    <col min="14591" max="14591" width="11.33203125" style="2" bestFit="1" customWidth="1"/>
    <col min="14592" max="14834" width="9.109375" style="2"/>
    <col min="14835" max="14835" width="8.33203125" style="2" customWidth="1"/>
    <col min="14836" max="14836" width="45.44140625" style="2" customWidth="1"/>
    <col min="14837" max="14837" width="15.44140625" style="2" customWidth="1"/>
    <col min="14838" max="14838" width="12.5546875" style="2" customWidth="1"/>
    <col min="14839" max="14839" width="13.44140625" style="2" customWidth="1"/>
    <col min="14840" max="14840" width="13.109375" style="2" customWidth="1"/>
    <col min="14841" max="14841" width="12.5546875" style="2" customWidth="1"/>
    <col min="14842" max="14842" width="13.44140625" style="2" customWidth="1"/>
    <col min="14843" max="14843" width="11.6640625" style="2" bestFit="1" customWidth="1"/>
    <col min="14844" max="14845" width="11.5546875" style="2" bestFit="1" customWidth="1"/>
    <col min="14846" max="14846" width="4.33203125" style="2" customWidth="1"/>
    <col min="14847" max="14847" width="11.33203125" style="2" bestFit="1" customWidth="1"/>
    <col min="14848" max="15090" width="9.109375" style="2"/>
    <col min="15091" max="15091" width="8.33203125" style="2" customWidth="1"/>
    <col min="15092" max="15092" width="45.44140625" style="2" customWidth="1"/>
    <col min="15093" max="15093" width="15.44140625" style="2" customWidth="1"/>
    <col min="15094" max="15094" width="12.5546875" style="2" customWidth="1"/>
    <col min="15095" max="15095" width="13.44140625" style="2" customWidth="1"/>
    <col min="15096" max="15096" width="13.109375" style="2" customWidth="1"/>
    <col min="15097" max="15097" width="12.5546875" style="2" customWidth="1"/>
    <col min="15098" max="15098" width="13.44140625" style="2" customWidth="1"/>
    <col min="15099" max="15099" width="11.6640625" style="2" bestFit="1" customWidth="1"/>
    <col min="15100" max="15101" width="11.5546875" style="2" bestFit="1" customWidth="1"/>
    <col min="15102" max="15102" width="4.33203125" style="2" customWidth="1"/>
    <col min="15103" max="15103" width="11.33203125" style="2" bestFit="1" customWidth="1"/>
    <col min="15104" max="15346" width="9.109375" style="2"/>
    <col min="15347" max="15347" width="8.33203125" style="2" customWidth="1"/>
    <col min="15348" max="15348" width="45.44140625" style="2" customWidth="1"/>
    <col min="15349" max="15349" width="15.44140625" style="2" customWidth="1"/>
    <col min="15350" max="15350" width="12.5546875" style="2" customWidth="1"/>
    <col min="15351" max="15351" width="13.44140625" style="2" customWidth="1"/>
    <col min="15352" max="15352" width="13.109375" style="2" customWidth="1"/>
    <col min="15353" max="15353" width="12.5546875" style="2" customWidth="1"/>
    <col min="15354" max="15354" width="13.44140625" style="2" customWidth="1"/>
    <col min="15355" max="15355" width="11.6640625" style="2" bestFit="1" customWidth="1"/>
    <col min="15356" max="15357" width="11.5546875" style="2" bestFit="1" customWidth="1"/>
    <col min="15358" max="15358" width="4.33203125" style="2" customWidth="1"/>
    <col min="15359" max="15359" width="11.33203125" style="2" bestFit="1" customWidth="1"/>
    <col min="15360" max="15602" width="9.109375" style="2"/>
    <col min="15603" max="15603" width="8.33203125" style="2" customWidth="1"/>
    <col min="15604" max="15604" width="45.44140625" style="2" customWidth="1"/>
    <col min="15605" max="15605" width="15.44140625" style="2" customWidth="1"/>
    <col min="15606" max="15606" width="12.5546875" style="2" customWidth="1"/>
    <col min="15607" max="15607" width="13.44140625" style="2" customWidth="1"/>
    <col min="15608" max="15608" width="13.109375" style="2" customWidth="1"/>
    <col min="15609" max="15609" width="12.5546875" style="2" customWidth="1"/>
    <col min="15610" max="15610" width="13.44140625" style="2" customWidth="1"/>
    <col min="15611" max="15611" width="11.6640625" style="2" bestFit="1" customWidth="1"/>
    <col min="15612" max="15613" width="11.5546875" style="2" bestFit="1" customWidth="1"/>
    <col min="15614" max="15614" width="4.33203125" style="2" customWidth="1"/>
    <col min="15615" max="15615" width="11.33203125" style="2" bestFit="1" customWidth="1"/>
    <col min="15616" max="15858" width="9.109375" style="2"/>
    <col min="15859" max="15859" width="8.33203125" style="2" customWidth="1"/>
    <col min="15860" max="15860" width="45.44140625" style="2" customWidth="1"/>
    <col min="15861" max="15861" width="15.44140625" style="2" customWidth="1"/>
    <col min="15862" max="15862" width="12.5546875" style="2" customWidth="1"/>
    <col min="15863" max="15863" width="13.44140625" style="2" customWidth="1"/>
    <col min="15864" max="15864" width="13.109375" style="2" customWidth="1"/>
    <col min="15865" max="15865" width="12.5546875" style="2" customWidth="1"/>
    <col min="15866" max="15866" width="13.44140625" style="2" customWidth="1"/>
    <col min="15867" max="15867" width="11.6640625" style="2" bestFit="1" customWidth="1"/>
    <col min="15868" max="15869" width="11.5546875" style="2" bestFit="1" customWidth="1"/>
    <col min="15870" max="15870" width="4.33203125" style="2" customWidth="1"/>
    <col min="15871" max="15871" width="11.33203125" style="2" bestFit="1" customWidth="1"/>
    <col min="15872" max="16114" width="9.109375" style="2"/>
    <col min="16115" max="16115" width="8.33203125" style="2" customWidth="1"/>
    <col min="16116" max="16116" width="45.44140625" style="2" customWidth="1"/>
    <col min="16117" max="16117" width="15.44140625" style="2" customWidth="1"/>
    <col min="16118" max="16118" width="12.5546875" style="2" customWidth="1"/>
    <col min="16119" max="16119" width="13.44140625" style="2" customWidth="1"/>
    <col min="16120" max="16120" width="13.109375" style="2" customWidth="1"/>
    <col min="16121" max="16121" width="12.5546875" style="2" customWidth="1"/>
    <col min="16122" max="16122" width="13.44140625" style="2" customWidth="1"/>
    <col min="16123" max="16123" width="11.6640625" style="2" bestFit="1" customWidth="1"/>
    <col min="16124" max="16125" width="11.5546875" style="2" bestFit="1" customWidth="1"/>
    <col min="16126" max="16126" width="4.33203125" style="2" customWidth="1"/>
    <col min="16127" max="16127" width="11.33203125" style="2" bestFit="1" customWidth="1"/>
    <col min="16128" max="16384" width="9.109375" style="2"/>
  </cols>
  <sheetData>
    <row r="1" spans="1:11" ht="15.75" customHeight="1">
      <c r="A1" s="1" t="s">
        <v>14</v>
      </c>
      <c r="D1" s="112"/>
      <c r="E1" s="112"/>
      <c r="F1" s="112"/>
      <c r="G1" s="112"/>
      <c r="K1" s="77" t="s">
        <v>101</v>
      </c>
    </row>
    <row r="2" spans="1:11">
      <c r="A2" s="113" t="s">
        <v>102</v>
      </c>
    </row>
    <row r="3" spans="1:11">
      <c r="A3" s="355" t="s">
        <v>686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</row>
    <row r="4" spans="1:11">
      <c r="A4" s="356" t="str">
        <f>'PL62'!A4:E4</f>
        <v>(Kèm theo Quyết định số    42/QĐ-UBND-HC ngày  15/01/2025 của UBND tỉnh Đồng Tháp)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1" ht="15.75" customHeight="1"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1" ht="16.2" thickBot="1">
      <c r="A6" s="113" t="s">
        <v>102</v>
      </c>
      <c r="C6" s="6"/>
      <c r="K6" s="85" t="s">
        <v>103</v>
      </c>
    </row>
    <row r="7" spans="1:11" ht="16.5" customHeight="1" thickTop="1">
      <c r="A7" s="338" t="s">
        <v>1</v>
      </c>
      <c r="B7" s="340" t="s">
        <v>624</v>
      </c>
      <c r="C7" s="357" t="s">
        <v>55</v>
      </c>
      <c r="D7" s="357" t="s">
        <v>104</v>
      </c>
      <c r="E7" s="357"/>
      <c r="F7" s="340" t="s">
        <v>12</v>
      </c>
      <c r="G7" s="340" t="s">
        <v>104</v>
      </c>
      <c r="H7" s="340"/>
      <c r="I7" s="340" t="s">
        <v>56</v>
      </c>
      <c r="J7" s="340"/>
      <c r="K7" s="344"/>
    </row>
    <row r="8" spans="1:11" ht="46.8">
      <c r="A8" s="339"/>
      <c r="B8" s="341"/>
      <c r="C8" s="358"/>
      <c r="D8" s="108" t="s">
        <v>625</v>
      </c>
      <c r="E8" s="108" t="s">
        <v>626</v>
      </c>
      <c r="F8" s="341"/>
      <c r="G8" s="106" t="s">
        <v>625</v>
      </c>
      <c r="H8" s="106" t="s">
        <v>626</v>
      </c>
      <c r="I8" s="106" t="s">
        <v>107</v>
      </c>
      <c r="J8" s="106" t="s">
        <v>625</v>
      </c>
      <c r="K8" s="74" t="s">
        <v>626</v>
      </c>
    </row>
    <row r="9" spans="1:11">
      <c r="A9" s="161" t="s">
        <v>2</v>
      </c>
      <c r="B9" s="162" t="s">
        <v>3</v>
      </c>
      <c r="C9" s="109" t="s">
        <v>567</v>
      </c>
      <c r="D9" s="109">
        <v>2</v>
      </c>
      <c r="E9" s="109">
        <v>3</v>
      </c>
      <c r="F9" s="162" t="s">
        <v>627</v>
      </c>
      <c r="G9" s="162">
        <v>5</v>
      </c>
      <c r="H9" s="162">
        <v>6</v>
      </c>
      <c r="I9" s="162" t="s">
        <v>628</v>
      </c>
      <c r="J9" s="162" t="s">
        <v>629</v>
      </c>
      <c r="K9" s="163" t="s">
        <v>630</v>
      </c>
    </row>
    <row r="10" spans="1:11">
      <c r="A10" s="150"/>
      <c r="B10" s="151" t="s">
        <v>631</v>
      </c>
      <c r="C10" s="164">
        <v>15819994.707</v>
      </c>
      <c r="D10" s="164">
        <v>8041675.9724240005</v>
      </c>
      <c r="E10" s="164">
        <v>7778318.7345759999</v>
      </c>
      <c r="F10" s="164">
        <v>21158683.111629002</v>
      </c>
      <c r="G10" s="164">
        <v>8780948.268666001</v>
      </c>
      <c r="H10" s="164">
        <v>12377734.842962999</v>
      </c>
      <c r="I10" s="145">
        <v>1.3374646138324402</v>
      </c>
      <c r="J10" s="145">
        <v>1.0919301273487101</v>
      </c>
      <c r="K10" s="126">
        <v>1.5913123729350127</v>
      </c>
    </row>
    <row r="11" spans="1:11">
      <c r="A11" s="31" t="s">
        <v>2</v>
      </c>
      <c r="B11" s="13" t="s">
        <v>108</v>
      </c>
      <c r="C11" s="139">
        <v>13191487.707</v>
      </c>
      <c r="D11" s="139">
        <v>5413168.9724240005</v>
      </c>
      <c r="E11" s="139">
        <v>7778318.7345759999</v>
      </c>
      <c r="F11" s="139">
        <v>16730909.776324</v>
      </c>
      <c r="G11" s="139">
        <v>7317617.6482620006</v>
      </c>
      <c r="H11" s="139">
        <v>9413292.1280620005</v>
      </c>
      <c r="I11" s="146">
        <v>1.2683110614920121</v>
      </c>
      <c r="J11" s="146">
        <v>1.3518177033711167</v>
      </c>
      <c r="K11" s="128">
        <v>1.2101962453940407</v>
      </c>
    </row>
    <row r="12" spans="1:11">
      <c r="A12" s="28" t="s">
        <v>4</v>
      </c>
      <c r="B12" s="13" t="s">
        <v>47</v>
      </c>
      <c r="C12" s="139">
        <v>3610000</v>
      </c>
      <c r="D12" s="139">
        <v>2289000</v>
      </c>
      <c r="E12" s="139">
        <v>1321000</v>
      </c>
      <c r="F12" s="139">
        <v>7185153.5150700007</v>
      </c>
      <c r="G12" s="139">
        <v>4447044.4038320007</v>
      </c>
      <c r="H12" s="139">
        <v>2738109.111238</v>
      </c>
      <c r="I12" s="146">
        <v>1.990347234091413</v>
      </c>
      <c r="J12" s="146">
        <v>1.9427891672485804</v>
      </c>
      <c r="K12" s="128">
        <v>2.0727548154716122</v>
      </c>
    </row>
    <row r="13" spans="1:11" ht="31.2">
      <c r="A13" s="29">
        <v>1</v>
      </c>
      <c r="B13" s="58" t="s">
        <v>632</v>
      </c>
      <c r="C13" s="165">
        <v>3461000</v>
      </c>
      <c r="D13" s="165">
        <v>2140000</v>
      </c>
      <c r="E13" s="165">
        <v>1321000</v>
      </c>
      <c r="F13" s="165">
        <v>7023209.6885040002</v>
      </c>
      <c r="G13" s="165">
        <v>4305700.5772660002</v>
      </c>
      <c r="H13" s="165">
        <v>2717509.111238</v>
      </c>
      <c r="I13" s="147">
        <v>2.0292429033527881</v>
      </c>
      <c r="J13" s="147">
        <v>2.0120096155448599</v>
      </c>
      <c r="K13" s="130">
        <v>2.0571605686888721</v>
      </c>
    </row>
    <row r="14" spans="1:11">
      <c r="A14" s="33"/>
      <c r="B14" s="14" t="s">
        <v>633</v>
      </c>
      <c r="C14" s="165"/>
      <c r="D14" s="165"/>
      <c r="E14" s="165"/>
      <c r="F14" s="165">
        <v>0</v>
      </c>
      <c r="G14" s="165"/>
      <c r="H14" s="165"/>
      <c r="I14" s="147"/>
      <c r="J14" s="147"/>
      <c r="K14" s="130"/>
    </row>
    <row r="15" spans="1:11">
      <c r="A15" s="166" t="s">
        <v>17</v>
      </c>
      <c r="B15" s="58" t="s">
        <v>591</v>
      </c>
      <c r="C15" s="165">
        <v>649840</v>
      </c>
      <c r="D15" s="165">
        <v>649840</v>
      </c>
      <c r="E15" s="165">
        <v>0</v>
      </c>
      <c r="F15" s="165">
        <v>1103689.352621</v>
      </c>
      <c r="G15" s="165">
        <v>836285.28971100005</v>
      </c>
      <c r="H15" s="165">
        <v>267404.06290999998</v>
      </c>
      <c r="I15" s="167"/>
      <c r="J15" s="147"/>
      <c r="K15" s="130"/>
    </row>
    <row r="16" spans="1:11">
      <c r="A16" s="166" t="s">
        <v>17</v>
      </c>
      <c r="B16" s="58" t="s">
        <v>592</v>
      </c>
      <c r="C16" s="165">
        <v>19000</v>
      </c>
      <c r="D16" s="165">
        <v>19000</v>
      </c>
      <c r="E16" s="165">
        <v>0</v>
      </c>
      <c r="F16" s="165">
        <v>4584.99</v>
      </c>
      <c r="G16" s="165">
        <v>4584.99</v>
      </c>
      <c r="H16" s="165">
        <v>0</v>
      </c>
      <c r="I16" s="147"/>
      <c r="J16" s="147"/>
      <c r="K16" s="130"/>
    </row>
    <row r="17" spans="1:11">
      <c r="A17" s="33"/>
      <c r="B17" s="14" t="s">
        <v>634</v>
      </c>
      <c r="C17" s="165"/>
      <c r="D17" s="165"/>
      <c r="E17" s="165"/>
      <c r="F17" s="165"/>
      <c r="G17" s="165"/>
      <c r="H17" s="165"/>
      <c r="I17" s="147"/>
      <c r="J17" s="147"/>
      <c r="K17" s="130"/>
    </row>
    <row r="18" spans="1:11">
      <c r="A18" s="166" t="s">
        <v>17</v>
      </c>
      <c r="B18" s="14" t="s">
        <v>111</v>
      </c>
      <c r="C18" s="165">
        <v>800000</v>
      </c>
      <c r="D18" s="165">
        <v>0</v>
      </c>
      <c r="E18" s="165">
        <v>800000</v>
      </c>
      <c r="F18" s="165">
        <v>725409.52640600002</v>
      </c>
      <c r="G18" s="165">
        <v>82583.526406000004</v>
      </c>
      <c r="H18" s="165">
        <v>642826</v>
      </c>
      <c r="I18" s="147"/>
      <c r="J18" s="147"/>
      <c r="K18" s="130"/>
    </row>
    <row r="19" spans="1:11">
      <c r="A19" s="166" t="s">
        <v>17</v>
      </c>
      <c r="B19" s="14" t="s">
        <v>112</v>
      </c>
      <c r="C19" s="165">
        <v>1600000</v>
      </c>
      <c r="D19" s="165">
        <v>1600000</v>
      </c>
      <c r="E19" s="165">
        <v>0</v>
      </c>
      <c r="F19" s="165">
        <v>1340531</v>
      </c>
      <c r="G19" s="165">
        <v>1340531</v>
      </c>
      <c r="H19" s="165">
        <v>0</v>
      </c>
      <c r="I19" s="147"/>
      <c r="J19" s="147">
        <v>0.837831875</v>
      </c>
      <c r="K19" s="130"/>
    </row>
    <row r="20" spans="1:11">
      <c r="A20" s="33" t="s">
        <v>122</v>
      </c>
      <c r="B20" s="14" t="s">
        <v>589</v>
      </c>
      <c r="C20" s="165">
        <v>0</v>
      </c>
      <c r="D20" s="165">
        <v>0</v>
      </c>
      <c r="E20" s="165">
        <v>0</v>
      </c>
      <c r="F20" s="165">
        <v>58962.470560000002</v>
      </c>
      <c r="G20" s="165">
        <v>57683.637560000003</v>
      </c>
      <c r="H20" s="165">
        <v>1278.8330000000001</v>
      </c>
      <c r="I20" s="165">
        <v>0</v>
      </c>
      <c r="J20" s="147"/>
      <c r="K20" s="130"/>
    </row>
    <row r="21" spans="1:11">
      <c r="A21" s="33" t="s">
        <v>123</v>
      </c>
      <c r="B21" s="14" t="s">
        <v>590</v>
      </c>
      <c r="C21" s="165">
        <v>0</v>
      </c>
      <c r="D21" s="165">
        <v>0</v>
      </c>
      <c r="E21" s="165">
        <v>0</v>
      </c>
      <c r="F21" s="165">
        <v>38711.327510000003</v>
      </c>
      <c r="G21" s="165">
        <v>38541.526510000003</v>
      </c>
      <c r="H21" s="165">
        <v>169.80099999999999</v>
      </c>
      <c r="I21" s="165">
        <v>0</v>
      </c>
      <c r="J21" s="147"/>
      <c r="K21" s="130"/>
    </row>
    <row r="22" spans="1:11">
      <c r="A22" s="33" t="s">
        <v>124</v>
      </c>
      <c r="B22" s="14" t="s">
        <v>591</v>
      </c>
      <c r="C22" s="165">
        <v>747585</v>
      </c>
      <c r="D22" s="165">
        <v>747585</v>
      </c>
      <c r="E22" s="165">
        <v>0</v>
      </c>
      <c r="F22" s="165">
        <v>1103689.352621</v>
      </c>
      <c r="G22" s="165">
        <v>836285.28971100005</v>
      </c>
      <c r="H22" s="165">
        <v>267404.06290999998</v>
      </c>
      <c r="I22" s="165">
        <v>0</v>
      </c>
      <c r="J22" s="147">
        <v>1.1186491030598529</v>
      </c>
      <c r="K22" s="130"/>
    </row>
    <row r="23" spans="1:11">
      <c r="A23" s="33" t="s">
        <v>126</v>
      </c>
      <c r="B23" s="14" t="s">
        <v>592</v>
      </c>
      <c r="C23" s="165">
        <v>0</v>
      </c>
      <c r="D23" s="165">
        <v>0</v>
      </c>
      <c r="E23" s="165">
        <v>0</v>
      </c>
      <c r="F23" s="165">
        <v>4584.99</v>
      </c>
      <c r="G23" s="165">
        <v>4584.99</v>
      </c>
      <c r="H23" s="165">
        <v>0</v>
      </c>
      <c r="I23" s="165">
        <v>0</v>
      </c>
      <c r="J23" s="147"/>
      <c r="K23" s="130"/>
    </row>
    <row r="24" spans="1:11">
      <c r="A24" s="33" t="s">
        <v>127</v>
      </c>
      <c r="B24" s="14" t="s">
        <v>593</v>
      </c>
      <c r="C24" s="165">
        <v>0</v>
      </c>
      <c r="D24" s="165">
        <v>0</v>
      </c>
      <c r="E24" s="165">
        <v>0</v>
      </c>
      <c r="F24" s="165">
        <v>301970.53700000001</v>
      </c>
      <c r="G24" s="165">
        <v>300692.43800000002</v>
      </c>
      <c r="H24" s="165">
        <v>1278.0989999999999</v>
      </c>
      <c r="I24" s="165">
        <v>0</v>
      </c>
      <c r="J24" s="147"/>
      <c r="K24" s="130"/>
    </row>
    <row r="25" spans="1:11">
      <c r="A25" s="33" t="s">
        <v>128</v>
      </c>
      <c r="B25" s="14" t="s">
        <v>594</v>
      </c>
      <c r="C25" s="165">
        <v>2900</v>
      </c>
      <c r="D25" s="165">
        <v>2900</v>
      </c>
      <c r="E25" s="165">
        <v>0</v>
      </c>
      <c r="F25" s="165">
        <v>99815.822260000001</v>
      </c>
      <c r="G25" s="165">
        <v>36321.478560000003</v>
      </c>
      <c r="H25" s="165">
        <v>63494.343699999998</v>
      </c>
      <c r="I25" s="165">
        <v>0</v>
      </c>
      <c r="J25" s="147"/>
      <c r="K25" s="130"/>
    </row>
    <row r="26" spans="1:11">
      <c r="A26" s="33" t="s">
        <v>130</v>
      </c>
      <c r="B26" s="14" t="s">
        <v>595</v>
      </c>
      <c r="C26" s="165">
        <v>0</v>
      </c>
      <c r="D26" s="165">
        <v>0</v>
      </c>
      <c r="E26" s="165">
        <v>0</v>
      </c>
      <c r="F26" s="165">
        <v>23738.643</v>
      </c>
      <c r="G26" s="165">
        <v>18500</v>
      </c>
      <c r="H26" s="165">
        <v>5238.643</v>
      </c>
      <c r="I26" s="165">
        <v>0</v>
      </c>
      <c r="J26" s="147"/>
      <c r="K26" s="130"/>
    </row>
    <row r="27" spans="1:11">
      <c r="A27" s="33" t="s">
        <v>132</v>
      </c>
      <c r="B27" s="14" t="s">
        <v>596</v>
      </c>
      <c r="C27" s="165">
        <v>0</v>
      </c>
      <c r="D27" s="165">
        <v>0</v>
      </c>
      <c r="E27" s="165">
        <v>0</v>
      </c>
      <c r="F27" s="165">
        <v>49203.450999999994</v>
      </c>
      <c r="G27" s="165">
        <v>802.18100000000004</v>
      </c>
      <c r="H27" s="165">
        <v>48401.27</v>
      </c>
      <c r="I27" s="165">
        <v>0</v>
      </c>
      <c r="J27" s="147"/>
      <c r="K27" s="130"/>
    </row>
    <row r="28" spans="1:11">
      <c r="A28" s="33" t="s">
        <v>134</v>
      </c>
      <c r="B28" s="14" t="s">
        <v>597</v>
      </c>
      <c r="C28" s="165">
        <v>22500</v>
      </c>
      <c r="D28" s="165">
        <v>22500</v>
      </c>
      <c r="E28" s="165">
        <v>0</v>
      </c>
      <c r="F28" s="165">
        <v>38681.611000000004</v>
      </c>
      <c r="G28" s="165">
        <v>35233.781000000003</v>
      </c>
      <c r="H28" s="165">
        <v>3447.83</v>
      </c>
      <c r="I28" s="165">
        <v>0</v>
      </c>
      <c r="J28" s="147">
        <v>1.5659458222222224</v>
      </c>
      <c r="K28" s="130"/>
    </row>
    <row r="29" spans="1:11">
      <c r="A29" s="33" t="s">
        <v>135</v>
      </c>
      <c r="B29" s="14" t="s">
        <v>133</v>
      </c>
      <c r="C29" s="165">
        <v>810450</v>
      </c>
      <c r="D29" s="165">
        <v>810450</v>
      </c>
      <c r="E29" s="165">
        <v>0</v>
      </c>
      <c r="F29" s="165">
        <v>5377314.618268</v>
      </c>
      <c r="G29" s="165">
        <v>3136881.2235400002</v>
      </c>
      <c r="H29" s="165">
        <v>2240433.3947279998</v>
      </c>
      <c r="I29" s="165">
        <v>8406.8129000000008</v>
      </c>
      <c r="J29" s="147">
        <v>3.8705425671417117</v>
      </c>
      <c r="K29" s="130"/>
    </row>
    <row r="30" spans="1:11" ht="31.2">
      <c r="A30" s="33" t="s">
        <v>598</v>
      </c>
      <c r="B30" s="14" t="s">
        <v>599</v>
      </c>
      <c r="C30" s="165">
        <v>29000</v>
      </c>
      <c r="D30" s="165">
        <v>29000</v>
      </c>
      <c r="E30" s="165">
        <v>0</v>
      </c>
      <c r="F30" s="165">
        <v>89846.976999999999</v>
      </c>
      <c r="G30" s="165">
        <v>11894.593999999999</v>
      </c>
      <c r="H30" s="165">
        <v>77952.383000000002</v>
      </c>
      <c r="I30" s="165">
        <v>3.464</v>
      </c>
      <c r="J30" s="147">
        <v>0.41015841379310342</v>
      </c>
      <c r="K30" s="130"/>
    </row>
    <row r="31" spans="1:11">
      <c r="A31" s="33" t="s">
        <v>600</v>
      </c>
      <c r="B31" s="14" t="s">
        <v>601</v>
      </c>
      <c r="C31" s="165">
        <v>0</v>
      </c>
      <c r="D31" s="165">
        <v>0</v>
      </c>
      <c r="E31" s="165">
        <v>0</v>
      </c>
      <c r="F31" s="165">
        <v>13000.174000000001</v>
      </c>
      <c r="G31" s="165">
        <v>13000</v>
      </c>
      <c r="H31" s="165">
        <v>0.17399999999999999</v>
      </c>
      <c r="I31" s="165">
        <v>0</v>
      </c>
      <c r="J31" s="147"/>
      <c r="K31" s="130"/>
    </row>
    <row r="32" spans="1:11">
      <c r="A32" s="33" t="s">
        <v>602</v>
      </c>
      <c r="B32" s="14" t="s">
        <v>603</v>
      </c>
      <c r="C32" s="165">
        <v>513804</v>
      </c>
      <c r="D32" s="165">
        <v>513804</v>
      </c>
      <c r="E32" s="165">
        <v>0</v>
      </c>
      <c r="F32" s="165">
        <v>0</v>
      </c>
      <c r="G32" s="165">
        <v>0</v>
      </c>
      <c r="H32" s="165">
        <v>0</v>
      </c>
      <c r="I32" s="165">
        <v>0</v>
      </c>
      <c r="J32" s="147">
        <v>0</v>
      </c>
      <c r="K32" s="130"/>
    </row>
    <row r="33" spans="1:11" ht="31.2">
      <c r="A33" s="67">
        <v>2</v>
      </c>
      <c r="B33" s="58" t="s">
        <v>635</v>
      </c>
      <c r="C33" s="165"/>
      <c r="D33" s="165">
        <v>0</v>
      </c>
      <c r="E33" s="165"/>
      <c r="F33" s="165">
        <v>8460.3001600000007</v>
      </c>
      <c r="G33" s="165">
        <v>8460.3001600000007</v>
      </c>
      <c r="H33" s="165">
        <v>0</v>
      </c>
      <c r="I33" s="147"/>
      <c r="J33" s="147"/>
      <c r="K33" s="130"/>
    </row>
    <row r="34" spans="1:11">
      <c r="A34" s="67">
        <v>3</v>
      </c>
      <c r="B34" s="58" t="s">
        <v>115</v>
      </c>
      <c r="C34" s="165">
        <v>149000</v>
      </c>
      <c r="D34" s="165">
        <v>149000</v>
      </c>
      <c r="E34" s="165">
        <v>0</v>
      </c>
      <c r="F34" s="165">
        <v>153483.52640599999</v>
      </c>
      <c r="G34" s="165">
        <v>132883.52640599999</v>
      </c>
      <c r="H34" s="165">
        <v>20600</v>
      </c>
      <c r="I34" s="147"/>
      <c r="J34" s="147"/>
      <c r="K34" s="130"/>
    </row>
    <row r="35" spans="1:11">
      <c r="A35" s="61" t="s">
        <v>5</v>
      </c>
      <c r="B35" s="10" t="s">
        <v>636</v>
      </c>
      <c r="C35" s="139">
        <v>0</v>
      </c>
      <c r="D35" s="139">
        <v>0</v>
      </c>
      <c r="E35" s="139">
        <v>0</v>
      </c>
      <c r="F35" s="139">
        <v>2437.6506370000002</v>
      </c>
      <c r="G35" s="139">
        <v>2437.6506370000002</v>
      </c>
      <c r="H35" s="139">
        <v>0</v>
      </c>
      <c r="I35" s="146"/>
      <c r="J35" s="146"/>
      <c r="K35" s="130"/>
    </row>
    <row r="36" spans="1:11">
      <c r="A36" s="28" t="s">
        <v>6</v>
      </c>
      <c r="B36" s="13" t="s">
        <v>7</v>
      </c>
      <c r="C36" s="139">
        <v>9304864.7070000004</v>
      </c>
      <c r="D36" s="139">
        <v>2986786.972424</v>
      </c>
      <c r="E36" s="139">
        <v>6318077.7345759999</v>
      </c>
      <c r="F36" s="139">
        <v>9541318.6106170006</v>
      </c>
      <c r="G36" s="139">
        <v>2866135.5937930001</v>
      </c>
      <c r="H36" s="139">
        <v>6675183.0168240005</v>
      </c>
      <c r="I36" s="146">
        <v>1.0254118583195646</v>
      </c>
      <c r="J36" s="146">
        <v>0.95960496019805441</v>
      </c>
      <c r="K36" s="128">
        <v>1.0565211916108161</v>
      </c>
    </row>
    <row r="37" spans="1:11">
      <c r="A37" s="67"/>
      <c r="B37" s="58" t="s">
        <v>121</v>
      </c>
      <c r="C37" s="165"/>
      <c r="D37" s="165"/>
      <c r="E37" s="165"/>
      <c r="F37" s="139">
        <v>0</v>
      </c>
      <c r="G37" s="165"/>
      <c r="H37" s="165"/>
      <c r="I37" s="147"/>
      <c r="J37" s="147"/>
      <c r="K37" s="130"/>
    </row>
    <row r="38" spans="1:11">
      <c r="A38" s="67">
        <v>1</v>
      </c>
      <c r="B38" s="58" t="s">
        <v>607</v>
      </c>
      <c r="C38" s="165">
        <v>4179745.0000000005</v>
      </c>
      <c r="D38" s="165">
        <v>1004332.623424</v>
      </c>
      <c r="E38" s="165">
        <v>3175412.3765760004</v>
      </c>
      <c r="F38" s="165">
        <v>4042301.2458150005</v>
      </c>
      <c r="G38" s="165">
        <v>800380.07427800004</v>
      </c>
      <c r="H38" s="165">
        <v>3241921.1715370002</v>
      </c>
      <c r="I38" s="147">
        <v>0.96711671305665781</v>
      </c>
      <c r="J38" s="147">
        <v>0.79692728844087635</v>
      </c>
      <c r="K38" s="130">
        <v>1.0209449315785295</v>
      </c>
    </row>
    <row r="39" spans="1:11">
      <c r="A39" s="67">
        <v>2</v>
      </c>
      <c r="B39" s="58" t="s">
        <v>608</v>
      </c>
      <c r="C39" s="165">
        <v>31000</v>
      </c>
      <c r="D39" s="165">
        <v>31000</v>
      </c>
      <c r="E39" s="165">
        <v>0</v>
      </c>
      <c r="F39" s="165">
        <v>18420.777683</v>
      </c>
      <c r="G39" s="165">
        <v>18420.777683</v>
      </c>
      <c r="H39" s="165">
        <v>0</v>
      </c>
      <c r="I39" s="147">
        <v>0.59421863493548388</v>
      </c>
      <c r="J39" s="147">
        <v>0.59421863493548388</v>
      </c>
      <c r="K39" s="130"/>
    </row>
    <row r="40" spans="1:11">
      <c r="A40" s="28" t="s">
        <v>36</v>
      </c>
      <c r="B40" s="13" t="s">
        <v>117</v>
      </c>
      <c r="C40" s="139"/>
      <c r="D40" s="139"/>
      <c r="E40" s="165"/>
      <c r="F40" s="165">
        <v>0</v>
      </c>
      <c r="G40" s="139">
        <v>0</v>
      </c>
      <c r="H40" s="165"/>
      <c r="I40" s="147"/>
      <c r="J40" s="147"/>
      <c r="K40" s="130"/>
    </row>
    <row r="41" spans="1:11">
      <c r="A41" s="28" t="s">
        <v>37</v>
      </c>
      <c r="B41" s="13" t="s">
        <v>8</v>
      </c>
      <c r="C41" s="139">
        <v>2000</v>
      </c>
      <c r="D41" s="139">
        <v>2000</v>
      </c>
      <c r="E41" s="139">
        <v>0</v>
      </c>
      <c r="F41" s="139">
        <v>2000</v>
      </c>
      <c r="G41" s="139">
        <v>2000</v>
      </c>
      <c r="H41" s="139">
        <v>0</v>
      </c>
      <c r="I41" s="146">
        <v>1</v>
      </c>
      <c r="J41" s="146">
        <v>1</v>
      </c>
      <c r="K41" s="128"/>
    </row>
    <row r="42" spans="1:11">
      <c r="A42" s="28" t="s">
        <v>38</v>
      </c>
      <c r="B42" s="13" t="s">
        <v>9</v>
      </c>
      <c r="C42" s="139">
        <v>274623</v>
      </c>
      <c r="D42" s="139">
        <v>135382</v>
      </c>
      <c r="E42" s="139">
        <v>139241</v>
      </c>
      <c r="F42" s="139">
        <v>0</v>
      </c>
      <c r="G42" s="139"/>
      <c r="H42" s="139"/>
      <c r="I42" s="146">
        <v>0</v>
      </c>
      <c r="J42" s="146">
        <v>0</v>
      </c>
      <c r="K42" s="128">
        <v>0</v>
      </c>
    </row>
    <row r="43" spans="1:11">
      <c r="A43" s="28" t="s">
        <v>40</v>
      </c>
      <c r="B43" s="13" t="s">
        <v>116</v>
      </c>
      <c r="C43" s="139"/>
      <c r="D43" s="139"/>
      <c r="E43" s="139"/>
      <c r="F43" s="139">
        <v>0</v>
      </c>
      <c r="G43" s="139"/>
      <c r="H43" s="139"/>
      <c r="I43" s="146">
        <v>0</v>
      </c>
      <c r="J43" s="146"/>
      <c r="K43" s="128"/>
    </row>
    <row r="44" spans="1:11">
      <c r="A44" s="28" t="s">
        <v>42</v>
      </c>
      <c r="B44" s="13" t="s">
        <v>51</v>
      </c>
      <c r="C44" s="139"/>
      <c r="D44" s="139"/>
      <c r="E44" s="139"/>
      <c r="F44" s="139">
        <v>0</v>
      </c>
      <c r="G44" s="139">
        <v>0</v>
      </c>
      <c r="H44" s="139">
        <v>0</v>
      </c>
      <c r="I44" s="146"/>
      <c r="J44" s="146"/>
      <c r="K44" s="128"/>
    </row>
    <row r="45" spans="1:11">
      <c r="A45" s="28" t="s">
        <v>3</v>
      </c>
      <c r="B45" s="13" t="s">
        <v>637</v>
      </c>
      <c r="C45" s="139"/>
      <c r="D45" s="139"/>
      <c r="E45" s="139"/>
      <c r="F45" s="139">
        <v>324531.86054000002</v>
      </c>
      <c r="G45" s="139">
        <v>217358.14555800002</v>
      </c>
      <c r="H45" s="139">
        <v>107173.71498199999</v>
      </c>
      <c r="I45" s="146"/>
      <c r="J45" s="146"/>
      <c r="K45" s="128"/>
    </row>
    <row r="46" spans="1:11" ht="31.2">
      <c r="A46" s="29">
        <v>1</v>
      </c>
      <c r="B46" s="8" t="s">
        <v>48</v>
      </c>
      <c r="C46" s="165"/>
      <c r="D46" s="165"/>
      <c r="E46" s="165"/>
      <c r="F46" s="165">
        <v>52486.484851000001</v>
      </c>
      <c r="G46" s="165">
        <v>18977.586175</v>
      </c>
      <c r="H46" s="165">
        <v>33508.898675999997</v>
      </c>
      <c r="I46" s="147"/>
      <c r="J46" s="147"/>
      <c r="K46" s="130"/>
    </row>
    <row r="47" spans="1:11" ht="31.2">
      <c r="A47" s="29">
        <v>2</v>
      </c>
      <c r="B47" s="8" t="s">
        <v>49</v>
      </c>
      <c r="C47" s="165"/>
      <c r="D47" s="165"/>
      <c r="E47" s="165"/>
      <c r="F47" s="165">
        <v>272045.37568900001</v>
      </c>
      <c r="G47" s="165">
        <v>198380.55938300001</v>
      </c>
      <c r="H47" s="165">
        <v>73664.816305999993</v>
      </c>
      <c r="I47" s="147"/>
      <c r="J47" s="147"/>
      <c r="K47" s="130"/>
    </row>
    <row r="48" spans="1:11">
      <c r="A48" s="28" t="s">
        <v>10</v>
      </c>
      <c r="B48" s="13" t="s">
        <v>638</v>
      </c>
      <c r="C48" s="139"/>
      <c r="D48" s="139">
        <v>0</v>
      </c>
      <c r="E48" s="139">
        <v>0</v>
      </c>
      <c r="F48" s="139">
        <v>3984743.986947</v>
      </c>
      <c r="G48" s="139">
        <v>1127474.9870279999</v>
      </c>
      <c r="H48" s="139">
        <v>2857268.9999190001</v>
      </c>
      <c r="I48" s="146"/>
      <c r="J48" s="146"/>
      <c r="K48" s="128"/>
    </row>
    <row r="49" spans="1:11" ht="31.2">
      <c r="A49" s="168" t="s">
        <v>13</v>
      </c>
      <c r="B49" s="70" t="s">
        <v>573</v>
      </c>
      <c r="C49" s="169">
        <v>2597007</v>
      </c>
      <c r="D49" s="169">
        <v>2597007</v>
      </c>
      <c r="E49" s="169"/>
      <c r="F49" s="139">
        <v>0</v>
      </c>
      <c r="G49" s="169"/>
      <c r="H49" s="169"/>
      <c r="I49" s="148"/>
      <c r="J49" s="148"/>
      <c r="K49" s="149"/>
    </row>
    <row r="50" spans="1:11">
      <c r="A50" s="170" t="s">
        <v>27</v>
      </c>
      <c r="B50" s="171" t="s">
        <v>565</v>
      </c>
      <c r="C50" s="169"/>
      <c r="D50" s="169"/>
      <c r="E50" s="169"/>
      <c r="F50" s="139">
        <v>58875.572511999999</v>
      </c>
      <c r="G50" s="169">
        <v>58875.572511999999</v>
      </c>
      <c r="H50" s="169"/>
      <c r="I50" s="148"/>
      <c r="J50" s="148"/>
      <c r="K50" s="149"/>
    </row>
    <row r="51" spans="1:11" ht="16.2" thickBot="1">
      <c r="A51" s="172" t="s">
        <v>53</v>
      </c>
      <c r="B51" s="117" t="s">
        <v>119</v>
      </c>
      <c r="C51" s="143">
        <v>31500</v>
      </c>
      <c r="D51" s="143">
        <v>31500</v>
      </c>
      <c r="E51" s="143"/>
      <c r="F51" s="143">
        <v>59621.915306000003</v>
      </c>
      <c r="G51" s="143">
        <v>59621.915306000003</v>
      </c>
      <c r="H51" s="143">
        <v>0</v>
      </c>
      <c r="I51" s="173"/>
      <c r="J51" s="173"/>
      <c r="K51" s="174"/>
    </row>
    <row r="52" spans="1:11" ht="16.2" thickTop="1"/>
  </sheetData>
  <mergeCells count="9">
    <mergeCell ref="A3:K3"/>
    <mergeCell ref="A4:K4"/>
    <mergeCell ref="A7:A8"/>
    <mergeCell ref="B7:B8"/>
    <mergeCell ref="C7:C8"/>
    <mergeCell ref="D7:E7"/>
    <mergeCell ref="F7:F8"/>
    <mergeCell ref="G7:H7"/>
    <mergeCell ref="I7:K7"/>
  </mergeCells>
  <pageMargins left="0.4" right="0.2" top="0.41" bottom="0.54" header="0.31496062992125984" footer="0.31496062992125984"/>
  <pageSetup paperSize="9" scale="80" orientation="landscape" r:id="rId1"/>
  <headerFooter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zoomScaleSheetLayoutView="100" workbookViewId="0">
      <selection activeCell="B10" sqref="B10"/>
    </sheetView>
  </sheetViews>
  <sheetFormatPr defaultRowHeight="15.6"/>
  <cols>
    <col min="1" max="1" width="7.109375" style="25" customWidth="1"/>
    <col min="2" max="2" width="53.44140625" style="2" customWidth="1"/>
    <col min="3" max="5" width="12.88671875" style="2" customWidth="1"/>
    <col min="6" max="6" width="11.5546875" style="2" bestFit="1" customWidth="1"/>
    <col min="7" max="256" width="9.109375" style="2"/>
    <col min="257" max="257" width="7.109375" style="2" customWidth="1"/>
    <col min="258" max="258" width="53.44140625" style="2" customWidth="1"/>
    <col min="259" max="261" width="12.88671875" style="2" customWidth="1"/>
    <col min="262" max="262" width="11.5546875" style="2" bestFit="1" customWidth="1"/>
    <col min="263" max="512" width="9.109375" style="2"/>
    <col min="513" max="513" width="7.109375" style="2" customWidth="1"/>
    <col min="514" max="514" width="53.44140625" style="2" customWidth="1"/>
    <col min="515" max="517" width="12.88671875" style="2" customWidth="1"/>
    <col min="518" max="518" width="11.5546875" style="2" bestFit="1" customWidth="1"/>
    <col min="519" max="768" width="9.109375" style="2"/>
    <col min="769" max="769" width="7.109375" style="2" customWidth="1"/>
    <col min="770" max="770" width="53.44140625" style="2" customWidth="1"/>
    <col min="771" max="773" width="12.88671875" style="2" customWidth="1"/>
    <col min="774" max="774" width="11.5546875" style="2" bestFit="1" customWidth="1"/>
    <col min="775" max="1024" width="9.109375" style="2"/>
    <col min="1025" max="1025" width="7.109375" style="2" customWidth="1"/>
    <col min="1026" max="1026" width="53.44140625" style="2" customWidth="1"/>
    <col min="1027" max="1029" width="12.88671875" style="2" customWidth="1"/>
    <col min="1030" max="1030" width="11.5546875" style="2" bestFit="1" customWidth="1"/>
    <col min="1031" max="1280" width="9.109375" style="2"/>
    <col min="1281" max="1281" width="7.109375" style="2" customWidth="1"/>
    <col min="1282" max="1282" width="53.44140625" style="2" customWidth="1"/>
    <col min="1283" max="1285" width="12.88671875" style="2" customWidth="1"/>
    <col min="1286" max="1286" width="11.5546875" style="2" bestFit="1" customWidth="1"/>
    <col min="1287" max="1536" width="9.109375" style="2"/>
    <col min="1537" max="1537" width="7.109375" style="2" customWidth="1"/>
    <col min="1538" max="1538" width="53.44140625" style="2" customWidth="1"/>
    <col min="1539" max="1541" width="12.88671875" style="2" customWidth="1"/>
    <col min="1542" max="1542" width="11.5546875" style="2" bestFit="1" customWidth="1"/>
    <col min="1543" max="1792" width="9.109375" style="2"/>
    <col min="1793" max="1793" width="7.109375" style="2" customWidth="1"/>
    <col min="1794" max="1794" width="53.44140625" style="2" customWidth="1"/>
    <col min="1795" max="1797" width="12.88671875" style="2" customWidth="1"/>
    <col min="1798" max="1798" width="11.5546875" style="2" bestFit="1" customWidth="1"/>
    <col min="1799" max="2048" width="9.109375" style="2"/>
    <col min="2049" max="2049" width="7.109375" style="2" customWidth="1"/>
    <col min="2050" max="2050" width="53.44140625" style="2" customWidth="1"/>
    <col min="2051" max="2053" width="12.88671875" style="2" customWidth="1"/>
    <col min="2054" max="2054" width="11.5546875" style="2" bestFit="1" customWidth="1"/>
    <col min="2055" max="2304" width="9.109375" style="2"/>
    <col min="2305" max="2305" width="7.109375" style="2" customWidth="1"/>
    <col min="2306" max="2306" width="53.44140625" style="2" customWidth="1"/>
    <col min="2307" max="2309" width="12.88671875" style="2" customWidth="1"/>
    <col min="2310" max="2310" width="11.5546875" style="2" bestFit="1" customWidth="1"/>
    <col min="2311" max="2560" width="9.109375" style="2"/>
    <col min="2561" max="2561" width="7.109375" style="2" customWidth="1"/>
    <col min="2562" max="2562" width="53.44140625" style="2" customWidth="1"/>
    <col min="2563" max="2565" width="12.88671875" style="2" customWidth="1"/>
    <col min="2566" max="2566" width="11.5546875" style="2" bestFit="1" customWidth="1"/>
    <col min="2567" max="2816" width="9.109375" style="2"/>
    <col min="2817" max="2817" width="7.109375" style="2" customWidth="1"/>
    <col min="2818" max="2818" width="53.44140625" style="2" customWidth="1"/>
    <col min="2819" max="2821" width="12.88671875" style="2" customWidth="1"/>
    <col min="2822" max="2822" width="11.5546875" style="2" bestFit="1" customWidth="1"/>
    <col min="2823" max="3072" width="9.109375" style="2"/>
    <col min="3073" max="3073" width="7.109375" style="2" customWidth="1"/>
    <col min="3074" max="3074" width="53.44140625" style="2" customWidth="1"/>
    <col min="3075" max="3077" width="12.88671875" style="2" customWidth="1"/>
    <col min="3078" max="3078" width="11.5546875" style="2" bestFit="1" customWidth="1"/>
    <col min="3079" max="3328" width="9.109375" style="2"/>
    <col min="3329" max="3329" width="7.109375" style="2" customWidth="1"/>
    <col min="3330" max="3330" width="53.44140625" style="2" customWidth="1"/>
    <col min="3331" max="3333" width="12.88671875" style="2" customWidth="1"/>
    <col min="3334" max="3334" width="11.5546875" style="2" bestFit="1" customWidth="1"/>
    <col min="3335" max="3584" width="9.109375" style="2"/>
    <col min="3585" max="3585" width="7.109375" style="2" customWidth="1"/>
    <col min="3586" max="3586" width="53.44140625" style="2" customWidth="1"/>
    <col min="3587" max="3589" width="12.88671875" style="2" customWidth="1"/>
    <col min="3590" max="3590" width="11.5546875" style="2" bestFit="1" customWidth="1"/>
    <col min="3591" max="3840" width="9.109375" style="2"/>
    <col min="3841" max="3841" width="7.109375" style="2" customWidth="1"/>
    <col min="3842" max="3842" width="53.44140625" style="2" customWidth="1"/>
    <col min="3843" max="3845" width="12.88671875" style="2" customWidth="1"/>
    <col min="3846" max="3846" width="11.5546875" style="2" bestFit="1" customWidth="1"/>
    <col min="3847" max="4096" width="9.109375" style="2"/>
    <col min="4097" max="4097" width="7.109375" style="2" customWidth="1"/>
    <col min="4098" max="4098" width="53.44140625" style="2" customWidth="1"/>
    <col min="4099" max="4101" width="12.88671875" style="2" customWidth="1"/>
    <col min="4102" max="4102" width="11.5546875" style="2" bestFit="1" customWidth="1"/>
    <col min="4103" max="4352" width="9.109375" style="2"/>
    <col min="4353" max="4353" width="7.109375" style="2" customWidth="1"/>
    <col min="4354" max="4354" width="53.44140625" style="2" customWidth="1"/>
    <col min="4355" max="4357" width="12.88671875" style="2" customWidth="1"/>
    <col min="4358" max="4358" width="11.5546875" style="2" bestFit="1" customWidth="1"/>
    <col min="4359" max="4608" width="9.109375" style="2"/>
    <col min="4609" max="4609" width="7.109375" style="2" customWidth="1"/>
    <col min="4610" max="4610" width="53.44140625" style="2" customWidth="1"/>
    <col min="4611" max="4613" width="12.88671875" style="2" customWidth="1"/>
    <col min="4614" max="4614" width="11.5546875" style="2" bestFit="1" customWidth="1"/>
    <col min="4615" max="4864" width="9.109375" style="2"/>
    <col min="4865" max="4865" width="7.109375" style="2" customWidth="1"/>
    <col min="4866" max="4866" width="53.44140625" style="2" customWidth="1"/>
    <col min="4867" max="4869" width="12.88671875" style="2" customWidth="1"/>
    <col min="4870" max="4870" width="11.5546875" style="2" bestFit="1" customWidth="1"/>
    <col min="4871" max="5120" width="9.109375" style="2"/>
    <col min="5121" max="5121" width="7.109375" style="2" customWidth="1"/>
    <col min="5122" max="5122" width="53.44140625" style="2" customWidth="1"/>
    <col min="5123" max="5125" width="12.88671875" style="2" customWidth="1"/>
    <col min="5126" max="5126" width="11.5546875" style="2" bestFit="1" customWidth="1"/>
    <col min="5127" max="5376" width="9.109375" style="2"/>
    <col min="5377" max="5377" width="7.109375" style="2" customWidth="1"/>
    <col min="5378" max="5378" width="53.44140625" style="2" customWidth="1"/>
    <col min="5379" max="5381" width="12.88671875" style="2" customWidth="1"/>
    <col min="5382" max="5382" width="11.5546875" style="2" bestFit="1" customWidth="1"/>
    <col min="5383" max="5632" width="9.109375" style="2"/>
    <col min="5633" max="5633" width="7.109375" style="2" customWidth="1"/>
    <col min="5634" max="5634" width="53.44140625" style="2" customWidth="1"/>
    <col min="5635" max="5637" width="12.88671875" style="2" customWidth="1"/>
    <col min="5638" max="5638" width="11.5546875" style="2" bestFit="1" customWidth="1"/>
    <col min="5639" max="5888" width="9.109375" style="2"/>
    <col min="5889" max="5889" width="7.109375" style="2" customWidth="1"/>
    <col min="5890" max="5890" width="53.44140625" style="2" customWidth="1"/>
    <col min="5891" max="5893" width="12.88671875" style="2" customWidth="1"/>
    <col min="5894" max="5894" width="11.5546875" style="2" bestFit="1" customWidth="1"/>
    <col min="5895" max="6144" width="9.109375" style="2"/>
    <col min="6145" max="6145" width="7.109375" style="2" customWidth="1"/>
    <col min="6146" max="6146" width="53.44140625" style="2" customWidth="1"/>
    <col min="6147" max="6149" width="12.88671875" style="2" customWidth="1"/>
    <col min="6150" max="6150" width="11.5546875" style="2" bestFit="1" customWidth="1"/>
    <col min="6151" max="6400" width="9.109375" style="2"/>
    <col min="6401" max="6401" width="7.109375" style="2" customWidth="1"/>
    <col min="6402" max="6402" width="53.44140625" style="2" customWidth="1"/>
    <col min="6403" max="6405" width="12.88671875" style="2" customWidth="1"/>
    <col min="6406" max="6406" width="11.5546875" style="2" bestFit="1" customWidth="1"/>
    <col min="6407" max="6656" width="9.109375" style="2"/>
    <col min="6657" max="6657" width="7.109375" style="2" customWidth="1"/>
    <col min="6658" max="6658" width="53.44140625" style="2" customWidth="1"/>
    <col min="6659" max="6661" width="12.88671875" style="2" customWidth="1"/>
    <col min="6662" max="6662" width="11.5546875" style="2" bestFit="1" customWidth="1"/>
    <col min="6663" max="6912" width="9.109375" style="2"/>
    <col min="6913" max="6913" width="7.109375" style="2" customWidth="1"/>
    <col min="6914" max="6914" width="53.44140625" style="2" customWidth="1"/>
    <col min="6915" max="6917" width="12.88671875" style="2" customWidth="1"/>
    <col min="6918" max="6918" width="11.5546875" style="2" bestFit="1" customWidth="1"/>
    <col min="6919" max="7168" width="9.109375" style="2"/>
    <col min="7169" max="7169" width="7.109375" style="2" customWidth="1"/>
    <col min="7170" max="7170" width="53.44140625" style="2" customWidth="1"/>
    <col min="7171" max="7173" width="12.88671875" style="2" customWidth="1"/>
    <col min="7174" max="7174" width="11.5546875" style="2" bestFit="1" customWidth="1"/>
    <col min="7175" max="7424" width="9.109375" style="2"/>
    <col min="7425" max="7425" width="7.109375" style="2" customWidth="1"/>
    <col min="7426" max="7426" width="53.44140625" style="2" customWidth="1"/>
    <col min="7427" max="7429" width="12.88671875" style="2" customWidth="1"/>
    <col min="7430" max="7430" width="11.5546875" style="2" bestFit="1" customWidth="1"/>
    <col min="7431" max="7680" width="9.109375" style="2"/>
    <col min="7681" max="7681" width="7.109375" style="2" customWidth="1"/>
    <col min="7682" max="7682" width="53.44140625" style="2" customWidth="1"/>
    <col min="7683" max="7685" width="12.88671875" style="2" customWidth="1"/>
    <col min="7686" max="7686" width="11.5546875" style="2" bestFit="1" customWidth="1"/>
    <col min="7687" max="7936" width="9.109375" style="2"/>
    <col min="7937" max="7937" width="7.109375" style="2" customWidth="1"/>
    <col min="7938" max="7938" width="53.44140625" style="2" customWidth="1"/>
    <col min="7939" max="7941" width="12.88671875" style="2" customWidth="1"/>
    <col min="7942" max="7942" width="11.5546875" style="2" bestFit="1" customWidth="1"/>
    <col min="7943" max="8192" width="9.109375" style="2"/>
    <col min="8193" max="8193" width="7.109375" style="2" customWidth="1"/>
    <col min="8194" max="8194" width="53.44140625" style="2" customWidth="1"/>
    <col min="8195" max="8197" width="12.88671875" style="2" customWidth="1"/>
    <col min="8198" max="8198" width="11.5546875" style="2" bestFit="1" customWidth="1"/>
    <col min="8199" max="8448" width="9.109375" style="2"/>
    <col min="8449" max="8449" width="7.109375" style="2" customWidth="1"/>
    <col min="8450" max="8450" width="53.44140625" style="2" customWidth="1"/>
    <col min="8451" max="8453" width="12.88671875" style="2" customWidth="1"/>
    <col min="8454" max="8454" width="11.5546875" style="2" bestFit="1" customWidth="1"/>
    <col min="8455" max="8704" width="9.109375" style="2"/>
    <col min="8705" max="8705" width="7.109375" style="2" customWidth="1"/>
    <col min="8706" max="8706" width="53.44140625" style="2" customWidth="1"/>
    <col min="8707" max="8709" width="12.88671875" style="2" customWidth="1"/>
    <col min="8710" max="8710" width="11.5546875" style="2" bestFit="1" customWidth="1"/>
    <col min="8711" max="8960" width="9.109375" style="2"/>
    <col min="8961" max="8961" width="7.109375" style="2" customWidth="1"/>
    <col min="8962" max="8962" width="53.44140625" style="2" customWidth="1"/>
    <col min="8963" max="8965" width="12.88671875" style="2" customWidth="1"/>
    <col min="8966" max="8966" width="11.5546875" style="2" bestFit="1" customWidth="1"/>
    <col min="8967" max="9216" width="9.109375" style="2"/>
    <col min="9217" max="9217" width="7.109375" style="2" customWidth="1"/>
    <col min="9218" max="9218" width="53.44140625" style="2" customWidth="1"/>
    <col min="9219" max="9221" width="12.88671875" style="2" customWidth="1"/>
    <col min="9222" max="9222" width="11.5546875" style="2" bestFit="1" customWidth="1"/>
    <col min="9223" max="9472" width="9.109375" style="2"/>
    <col min="9473" max="9473" width="7.109375" style="2" customWidth="1"/>
    <col min="9474" max="9474" width="53.44140625" style="2" customWidth="1"/>
    <col min="9475" max="9477" width="12.88671875" style="2" customWidth="1"/>
    <col min="9478" max="9478" width="11.5546875" style="2" bestFit="1" customWidth="1"/>
    <col min="9479" max="9728" width="9.109375" style="2"/>
    <col min="9729" max="9729" width="7.109375" style="2" customWidth="1"/>
    <col min="9730" max="9730" width="53.44140625" style="2" customWidth="1"/>
    <col min="9731" max="9733" width="12.88671875" style="2" customWidth="1"/>
    <col min="9734" max="9734" width="11.5546875" style="2" bestFit="1" customWidth="1"/>
    <col min="9735" max="9984" width="9.109375" style="2"/>
    <col min="9985" max="9985" width="7.109375" style="2" customWidth="1"/>
    <col min="9986" max="9986" width="53.44140625" style="2" customWidth="1"/>
    <col min="9987" max="9989" width="12.88671875" style="2" customWidth="1"/>
    <col min="9990" max="9990" width="11.5546875" style="2" bestFit="1" customWidth="1"/>
    <col min="9991" max="10240" width="9.109375" style="2"/>
    <col min="10241" max="10241" width="7.109375" style="2" customWidth="1"/>
    <col min="10242" max="10242" width="53.44140625" style="2" customWidth="1"/>
    <col min="10243" max="10245" width="12.88671875" style="2" customWidth="1"/>
    <col min="10246" max="10246" width="11.5546875" style="2" bestFit="1" customWidth="1"/>
    <col min="10247" max="10496" width="9.109375" style="2"/>
    <col min="10497" max="10497" width="7.109375" style="2" customWidth="1"/>
    <col min="10498" max="10498" width="53.44140625" style="2" customWidth="1"/>
    <col min="10499" max="10501" width="12.88671875" style="2" customWidth="1"/>
    <col min="10502" max="10502" width="11.5546875" style="2" bestFit="1" customWidth="1"/>
    <col min="10503" max="10752" width="9.109375" style="2"/>
    <col min="10753" max="10753" width="7.109375" style="2" customWidth="1"/>
    <col min="10754" max="10754" width="53.44140625" style="2" customWidth="1"/>
    <col min="10755" max="10757" width="12.88671875" style="2" customWidth="1"/>
    <col min="10758" max="10758" width="11.5546875" style="2" bestFit="1" customWidth="1"/>
    <col min="10759" max="11008" width="9.109375" style="2"/>
    <col min="11009" max="11009" width="7.109375" style="2" customWidth="1"/>
    <col min="11010" max="11010" width="53.44140625" style="2" customWidth="1"/>
    <col min="11011" max="11013" width="12.88671875" style="2" customWidth="1"/>
    <col min="11014" max="11014" width="11.5546875" style="2" bestFit="1" customWidth="1"/>
    <col min="11015" max="11264" width="9.109375" style="2"/>
    <col min="11265" max="11265" width="7.109375" style="2" customWidth="1"/>
    <col min="11266" max="11266" width="53.44140625" style="2" customWidth="1"/>
    <col min="11267" max="11269" width="12.88671875" style="2" customWidth="1"/>
    <col min="11270" max="11270" width="11.5546875" style="2" bestFit="1" customWidth="1"/>
    <col min="11271" max="11520" width="9.109375" style="2"/>
    <col min="11521" max="11521" width="7.109375" style="2" customWidth="1"/>
    <col min="11522" max="11522" width="53.44140625" style="2" customWidth="1"/>
    <col min="11523" max="11525" width="12.88671875" style="2" customWidth="1"/>
    <col min="11526" max="11526" width="11.5546875" style="2" bestFit="1" customWidth="1"/>
    <col min="11527" max="11776" width="9.109375" style="2"/>
    <col min="11777" max="11777" width="7.109375" style="2" customWidth="1"/>
    <col min="11778" max="11778" width="53.44140625" style="2" customWidth="1"/>
    <col min="11779" max="11781" width="12.88671875" style="2" customWidth="1"/>
    <col min="11782" max="11782" width="11.5546875" style="2" bestFit="1" customWidth="1"/>
    <col min="11783" max="12032" width="9.109375" style="2"/>
    <col min="12033" max="12033" width="7.109375" style="2" customWidth="1"/>
    <col min="12034" max="12034" width="53.44140625" style="2" customWidth="1"/>
    <col min="12035" max="12037" width="12.88671875" style="2" customWidth="1"/>
    <col min="12038" max="12038" width="11.5546875" style="2" bestFit="1" customWidth="1"/>
    <col min="12039" max="12288" width="9.109375" style="2"/>
    <col min="12289" max="12289" width="7.109375" style="2" customWidth="1"/>
    <col min="12290" max="12290" width="53.44140625" style="2" customWidth="1"/>
    <col min="12291" max="12293" width="12.88671875" style="2" customWidth="1"/>
    <col min="12294" max="12294" width="11.5546875" style="2" bestFit="1" customWidth="1"/>
    <col min="12295" max="12544" width="9.109375" style="2"/>
    <col min="12545" max="12545" width="7.109375" style="2" customWidth="1"/>
    <col min="12546" max="12546" width="53.44140625" style="2" customWidth="1"/>
    <col min="12547" max="12549" width="12.88671875" style="2" customWidth="1"/>
    <col min="12550" max="12550" width="11.5546875" style="2" bestFit="1" customWidth="1"/>
    <col min="12551" max="12800" width="9.109375" style="2"/>
    <col min="12801" max="12801" width="7.109375" style="2" customWidth="1"/>
    <col min="12802" max="12802" width="53.44140625" style="2" customWidth="1"/>
    <col min="12803" max="12805" width="12.88671875" style="2" customWidth="1"/>
    <col min="12806" max="12806" width="11.5546875" style="2" bestFit="1" customWidth="1"/>
    <col min="12807" max="13056" width="9.109375" style="2"/>
    <col min="13057" max="13057" width="7.109375" style="2" customWidth="1"/>
    <col min="13058" max="13058" width="53.44140625" style="2" customWidth="1"/>
    <col min="13059" max="13061" width="12.88671875" style="2" customWidth="1"/>
    <col min="13062" max="13062" width="11.5546875" style="2" bestFit="1" customWidth="1"/>
    <col min="13063" max="13312" width="9.109375" style="2"/>
    <col min="13313" max="13313" width="7.109375" style="2" customWidth="1"/>
    <col min="13314" max="13314" width="53.44140625" style="2" customWidth="1"/>
    <col min="13315" max="13317" width="12.88671875" style="2" customWidth="1"/>
    <col min="13318" max="13318" width="11.5546875" style="2" bestFit="1" customWidth="1"/>
    <col min="13319" max="13568" width="9.109375" style="2"/>
    <col min="13569" max="13569" width="7.109375" style="2" customWidth="1"/>
    <col min="13570" max="13570" width="53.44140625" style="2" customWidth="1"/>
    <col min="13571" max="13573" width="12.88671875" style="2" customWidth="1"/>
    <col min="13574" max="13574" width="11.5546875" style="2" bestFit="1" customWidth="1"/>
    <col min="13575" max="13824" width="9.109375" style="2"/>
    <col min="13825" max="13825" width="7.109375" style="2" customWidth="1"/>
    <col min="13826" max="13826" width="53.44140625" style="2" customWidth="1"/>
    <col min="13827" max="13829" width="12.88671875" style="2" customWidth="1"/>
    <col min="13830" max="13830" width="11.5546875" style="2" bestFit="1" customWidth="1"/>
    <col min="13831" max="14080" width="9.109375" style="2"/>
    <col min="14081" max="14081" width="7.109375" style="2" customWidth="1"/>
    <col min="14082" max="14082" width="53.44140625" style="2" customWidth="1"/>
    <col min="14083" max="14085" width="12.88671875" style="2" customWidth="1"/>
    <col min="14086" max="14086" width="11.5546875" style="2" bestFit="1" customWidth="1"/>
    <col min="14087" max="14336" width="9.109375" style="2"/>
    <col min="14337" max="14337" width="7.109375" style="2" customWidth="1"/>
    <col min="14338" max="14338" width="53.44140625" style="2" customWidth="1"/>
    <col min="14339" max="14341" width="12.88671875" style="2" customWidth="1"/>
    <col min="14342" max="14342" width="11.5546875" style="2" bestFit="1" customWidth="1"/>
    <col min="14343" max="14592" width="9.109375" style="2"/>
    <col min="14593" max="14593" width="7.109375" style="2" customWidth="1"/>
    <col min="14594" max="14594" width="53.44140625" style="2" customWidth="1"/>
    <col min="14595" max="14597" width="12.88671875" style="2" customWidth="1"/>
    <col min="14598" max="14598" width="11.5546875" style="2" bestFit="1" customWidth="1"/>
    <col min="14599" max="14848" width="9.109375" style="2"/>
    <col min="14849" max="14849" width="7.109375" style="2" customWidth="1"/>
    <col min="14850" max="14850" width="53.44140625" style="2" customWidth="1"/>
    <col min="14851" max="14853" width="12.88671875" style="2" customWidth="1"/>
    <col min="14854" max="14854" width="11.5546875" style="2" bestFit="1" customWidth="1"/>
    <col min="14855" max="15104" width="9.109375" style="2"/>
    <col min="15105" max="15105" width="7.109375" style="2" customWidth="1"/>
    <col min="15106" max="15106" width="53.44140625" style="2" customWidth="1"/>
    <col min="15107" max="15109" width="12.88671875" style="2" customWidth="1"/>
    <col min="15110" max="15110" width="11.5546875" style="2" bestFit="1" customWidth="1"/>
    <col min="15111" max="15360" width="9.109375" style="2"/>
    <col min="15361" max="15361" width="7.109375" style="2" customWidth="1"/>
    <col min="15362" max="15362" width="53.44140625" style="2" customWidth="1"/>
    <col min="15363" max="15365" width="12.88671875" style="2" customWidth="1"/>
    <col min="15366" max="15366" width="11.5546875" style="2" bestFit="1" customWidth="1"/>
    <col min="15367" max="15616" width="9.109375" style="2"/>
    <col min="15617" max="15617" width="7.109375" style="2" customWidth="1"/>
    <col min="15618" max="15618" width="53.44140625" style="2" customWidth="1"/>
    <col min="15619" max="15621" width="12.88671875" style="2" customWidth="1"/>
    <col min="15622" max="15622" width="11.5546875" style="2" bestFit="1" customWidth="1"/>
    <col min="15623" max="15872" width="9.109375" style="2"/>
    <col min="15873" max="15873" width="7.109375" style="2" customWidth="1"/>
    <col min="15874" max="15874" width="53.44140625" style="2" customWidth="1"/>
    <col min="15875" max="15877" width="12.88671875" style="2" customWidth="1"/>
    <col min="15878" max="15878" width="11.5546875" style="2" bestFit="1" customWidth="1"/>
    <col min="15879" max="16128" width="9.109375" style="2"/>
    <col min="16129" max="16129" width="7.109375" style="2" customWidth="1"/>
    <col min="16130" max="16130" width="53.44140625" style="2" customWidth="1"/>
    <col min="16131" max="16133" width="12.88671875" style="2" customWidth="1"/>
    <col min="16134" max="16134" width="11.5546875" style="2" bestFit="1" customWidth="1"/>
    <col min="16135" max="16384" width="9.109375" style="2"/>
  </cols>
  <sheetData>
    <row r="1" spans="1:8">
      <c r="A1" s="1" t="s">
        <v>14</v>
      </c>
      <c r="E1" s="15" t="s">
        <v>120</v>
      </c>
    </row>
    <row r="2" spans="1:8">
      <c r="A2" s="1"/>
      <c r="E2" s="15"/>
    </row>
    <row r="3" spans="1:8">
      <c r="A3" s="346" t="s">
        <v>687</v>
      </c>
      <c r="B3" s="346"/>
      <c r="C3" s="346"/>
      <c r="D3" s="346"/>
      <c r="E3" s="346"/>
      <c r="G3" s="24"/>
    </row>
    <row r="4" spans="1:8">
      <c r="A4" s="347" t="str">
        <f>'PL62'!A4:E4</f>
        <v>(Kèm theo Quyết định số    42/QĐ-UBND-HC ngày  15/01/2025 của UBND tỉnh Đồng Tháp)</v>
      </c>
      <c r="B4" s="347"/>
      <c r="C4" s="347"/>
      <c r="D4" s="347"/>
      <c r="E4" s="347"/>
    </row>
    <row r="5" spans="1:8" ht="16.2" thickBot="1">
      <c r="E5" s="17" t="s">
        <v>0</v>
      </c>
    </row>
    <row r="6" spans="1:8" ht="31.5" customHeight="1" thickTop="1">
      <c r="A6" s="57" t="s">
        <v>1</v>
      </c>
      <c r="B6" s="118" t="s">
        <v>11</v>
      </c>
      <c r="C6" s="118" t="s">
        <v>55</v>
      </c>
      <c r="D6" s="118" t="s">
        <v>12</v>
      </c>
      <c r="E6" s="56" t="s">
        <v>56</v>
      </c>
    </row>
    <row r="7" spans="1:8">
      <c r="A7" s="107" t="s">
        <v>2</v>
      </c>
      <c r="B7" s="119" t="s">
        <v>3</v>
      </c>
      <c r="C7" s="73">
        <v>1</v>
      </c>
      <c r="D7" s="73">
        <v>2</v>
      </c>
      <c r="E7" s="110" t="s">
        <v>29</v>
      </c>
    </row>
    <row r="8" spans="1:8" s="21" customFormat="1">
      <c r="A8" s="150"/>
      <c r="B8" s="151" t="s">
        <v>586</v>
      </c>
      <c r="C8" s="43">
        <v>14460909.192424001</v>
      </c>
      <c r="D8" s="43">
        <v>14702129.539462002</v>
      </c>
      <c r="E8" s="152">
        <v>1.0166808562192187</v>
      </c>
      <c r="F8" s="26"/>
    </row>
    <row r="9" spans="1:8" s="21" customFormat="1" ht="31.2">
      <c r="A9" s="31" t="s">
        <v>2</v>
      </c>
      <c r="B9" s="13" t="s">
        <v>587</v>
      </c>
      <c r="C9" s="44">
        <v>9016240.2200000007</v>
      </c>
      <c r="D9" s="44">
        <v>5921181.270796001</v>
      </c>
      <c r="E9" s="153">
        <v>0.65672399207615617</v>
      </c>
    </row>
    <row r="10" spans="1:8" s="21" customFormat="1" ht="31.2">
      <c r="A10" s="31" t="s">
        <v>3</v>
      </c>
      <c r="B10" s="13" t="s">
        <v>588</v>
      </c>
      <c r="C10" s="44">
        <v>5413168.9724240005</v>
      </c>
      <c r="D10" s="44">
        <v>7534975.7938200003</v>
      </c>
      <c r="E10" s="153">
        <v>1.3919712893140783</v>
      </c>
      <c r="H10" s="24"/>
    </row>
    <row r="11" spans="1:8" s="21" customFormat="1">
      <c r="A11" s="31" t="s">
        <v>4</v>
      </c>
      <c r="B11" s="13" t="s">
        <v>47</v>
      </c>
      <c r="C11" s="44">
        <v>2289000</v>
      </c>
      <c r="D11" s="44">
        <v>4631764.9664470004</v>
      </c>
      <c r="E11" s="153">
        <v>2.0234884082337268</v>
      </c>
    </row>
    <row r="12" spans="1:8" s="21" customFormat="1">
      <c r="A12" s="33">
        <v>1</v>
      </c>
      <c r="B12" s="14" t="s">
        <v>110</v>
      </c>
      <c r="C12" s="45">
        <v>2140000</v>
      </c>
      <c r="D12" s="45">
        <v>4490421.1398809999</v>
      </c>
      <c r="E12" s="154">
        <v>2.0983276354584111</v>
      </c>
    </row>
    <row r="13" spans="1:8">
      <c r="A13" s="155" t="s">
        <v>122</v>
      </c>
      <c r="B13" s="9" t="s">
        <v>589</v>
      </c>
      <c r="C13" s="45">
        <v>28900</v>
      </c>
      <c r="D13" s="45">
        <v>57683.637560000003</v>
      </c>
      <c r="E13" s="154">
        <v>1.9959736179930796</v>
      </c>
    </row>
    <row r="14" spans="1:8">
      <c r="A14" s="155" t="s">
        <v>123</v>
      </c>
      <c r="B14" s="9" t="s">
        <v>590</v>
      </c>
      <c r="C14" s="45">
        <v>45000</v>
      </c>
      <c r="D14" s="45">
        <v>38541.526510000003</v>
      </c>
      <c r="E14" s="154">
        <v>0.85647836688888901</v>
      </c>
    </row>
    <row r="15" spans="1:8" ht="21" customHeight="1">
      <c r="A15" s="155" t="s">
        <v>124</v>
      </c>
      <c r="B15" s="9" t="s">
        <v>591</v>
      </c>
      <c r="C15" s="45">
        <v>649840</v>
      </c>
      <c r="D15" s="45">
        <v>836285.28971100005</v>
      </c>
      <c r="E15" s="154">
        <v>1.2869095311322787</v>
      </c>
    </row>
    <row r="16" spans="1:8" ht="21" customHeight="1">
      <c r="A16" s="155" t="s">
        <v>126</v>
      </c>
      <c r="B16" s="9" t="s">
        <v>592</v>
      </c>
      <c r="C16" s="45">
        <v>19000</v>
      </c>
      <c r="D16" s="45">
        <v>4584.99</v>
      </c>
      <c r="E16" s="154">
        <v>0.24131526315789473</v>
      </c>
    </row>
    <row r="17" spans="1:5" ht="21" customHeight="1">
      <c r="A17" s="155" t="s">
        <v>127</v>
      </c>
      <c r="B17" s="9" t="s">
        <v>593</v>
      </c>
      <c r="C17" s="45">
        <v>205600</v>
      </c>
      <c r="D17" s="45">
        <v>300692.43800000002</v>
      </c>
      <c r="E17" s="154"/>
    </row>
    <row r="18" spans="1:5" ht="21" customHeight="1">
      <c r="A18" s="155" t="s">
        <v>128</v>
      </c>
      <c r="B18" s="9" t="s">
        <v>594</v>
      </c>
      <c r="C18" s="45">
        <v>25180</v>
      </c>
      <c r="D18" s="45">
        <v>36321.478560000003</v>
      </c>
      <c r="E18" s="154">
        <v>1.442473334392375</v>
      </c>
    </row>
    <row r="19" spans="1:5" ht="21" customHeight="1">
      <c r="A19" s="155" t="s">
        <v>130</v>
      </c>
      <c r="B19" s="9" t="s">
        <v>595</v>
      </c>
      <c r="C19" s="45">
        <v>18500</v>
      </c>
      <c r="D19" s="45">
        <v>18500</v>
      </c>
      <c r="E19" s="154">
        <v>1</v>
      </c>
    </row>
    <row r="20" spans="1:5" ht="21" customHeight="1">
      <c r="A20" s="155" t="s">
        <v>132</v>
      </c>
      <c r="B20" s="9" t="s">
        <v>596</v>
      </c>
      <c r="C20" s="45">
        <v>32920</v>
      </c>
      <c r="D20" s="45">
        <v>802.18100000000004</v>
      </c>
      <c r="E20" s="154">
        <v>2.4367588092345079E-2</v>
      </c>
    </row>
    <row r="21" spans="1:5" ht="21" customHeight="1">
      <c r="A21" s="155" t="s">
        <v>134</v>
      </c>
      <c r="B21" s="9" t="s">
        <v>597</v>
      </c>
      <c r="C21" s="45">
        <v>47234</v>
      </c>
      <c r="D21" s="45">
        <v>35233.781000000003</v>
      </c>
      <c r="E21" s="154"/>
    </row>
    <row r="22" spans="1:5" ht="21" customHeight="1">
      <c r="A22" s="155" t="s">
        <v>135</v>
      </c>
      <c r="B22" s="9" t="s">
        <v>133</v>
      </c>
      <c r="C22" s="45">
        <v>971726</v>
      </c>
      <c r="D22" s="45">
        <v>3136881.2235400002</v>
      </c>
      <c r="E22" s="154">
        <v>3.2281540511831528</v>
      </c>
    </row>
    <row r="23" spans="1:5" ht="31.2">
      <c r="A23" s="155" t="s">
        <v>598</v>
      </c>
      <c r="B23" s="9" t="s">
        <v>599</v>
      </c>
      <c r="C23" s="45">
        <v>25100</v>
      </c>
      <c r="D23" s="45">
        <v>11894.593999999999</v>
      </c>
      <c r="E23" s="154">
        <v>0.47388820717131469</v>
      </c>
    </row>
    <row r="24" spans="1:5" ht="22.5" customHeight="1">
      <c r="A24" s="155" t="s">
        <v>600</v>
      </c>
      <c r="B24" s="9" t="s">
        <v>601</v>
      </c>
      <c r="C24" s="45">
        <v>18000</v>
      </c>
      <c r="D24" s="45">
        <v>13000</v>
      </c>
      <c r="E24" s="154">
        <v>0.72222222222222221</v>
      </c>
    </row>
    <row r="25" spans="1:5">
      <c r="A25" s="155" t="s">
        <v>602</v>
      </c>
      <c r="B25" s="9" t="s">
        <v>603</v>
      </c>
      <c r="C25" s="45">
        <v>53000</v>
      </c>
      <c r="D25" s="45">
        <v>0</v>
      </c>
      <c r="E25" s="154"/>
    </row>
    <row r="26" spans="1:5" ht="46.8">
      <c r="A26" s="155">
        <v>2</v>
      </c>
      <c r="B26" s="14" t="s">
        <v>604</v>
      </c>
      <c r="C26" s="45">
        <v>0</v>
      </c>
      <c r="D26" s="45">
        <v>8460.3001600000007</v>
      </c>
      <c r="E26" s="154"/>
    </row>
    <row r="27" spans="1:5" ht="24" customHeight="1">
      <c r="A27" s="155">
        <v>3</v>
      </c>
      <c r="B27" s="9" t="s">
        <v>115</v>
      </c>
      <c r="C27" s="45">
        <v>149000</v>
      </c>
      <c r="D27" s="45">
        <v>132883.52640599999</v>
      </c>
      <c r="E27" s="154"/>
    </row>
    <row r="28" spans="1:5" ht="24" customHeight="1">
      <c r="A28" s="31" t="s">
        <v>5</v>
      </c>
      <c r="B28" s="13" t="s">
        <v>605</v>
      </c>
      <c r="C28" s="44">
        <v>2986786.972424</v>
      </c>
      <c r="D28" s="44">
        <v>2898773.176736</v>
      </c>
      <c r="E28" s="153">
        <v>0.97053228218128651</v>
      </c>
    </row>
    <row r="29" spans="1:5" ht="24" customHeight="1">
      <c r="A29" s="155">
        <v>1</v>
      </c>
      <c r="B29" s="9" t="s">
        <v>589</v>
      </c>
      <c r="C29" s="45">
        <v>91000</v>
      </c>
      <c r="D29" s="45">
        <v>96461.93</v>
      </c>
      <c r="E29" s="154">
        <v>1.0600212087912086</v>
      </c>
    </row>
    <row r="30" spans="1:5" ht="24" customHeight="1">
      <c r="A30" s="155">
        <v>2</v>
      </c>
      <c r="B30" s="9" t="s">
        <v>606</v>
      </c>
      <c r="C30" s="45">
        <v>49000</v>
      </c>
      <c r="D30" s="45">
        <v>47756</v>
      </c>
      <c r="E30" s="154">
        <v>0.97461224489795917</v>
      </c>
    </row>
    <row r="31" spans="1:5" ht="15.75" hidden="1" customHeight="1">
      <c r="A31" s="155">
        <v>3</v>
      </c>
      <c r="B31" s="9" t="s">
        <v>607</v>
      </c>
      <c r="C31" s="45">
        <v>1004332.623424</v>
      </c>
      <c r="D31" s="45">
        <v>800380.07427800004</v>
      </c>
      <c r="E31" s="154">
        <v>0.79692728844087635</v>
      </c>
    </row>
    <row r="32" spans="1:5" ht="15.75" hidden="1" customHeight="1">
      <c r="A32" s="155">
        <v>4</v>
      </c>
      <c r="B32" s="9" t="s">
        <v>608</v>
      </c>
      <c r="C32" s="45">
        <v>31000</v>
      </c>
      <c r="D32" s="45">
        <v>18420.777683</v>
      </c>
      <c r="E32" s="154">
        <v>0.59421863493548388</v>
      </c>
    </row>
    <row r="33" spans="1:5" ht="33" customHeight="1">
      <c r="A33" s="155">
        <v>5</v>
      </c>
      <c r="B33" s="9" t="s">
        <v>125</v>
      </c>
      <c r="C33" s="45">
        <v>752473</v>
      </c>
      <c r="D33" s="45">
        <v>910143.13110300002</v>
      </c>
      <c r="E33" s="154">
        <v>1.2095359316586776</v>
      </c>
    </row>
    <row r="34" spans="1:5" ht="22.5" customHeight="1">
      <c r="A34" s="155">
        <v>6</v>
      </c>
      <c r="B34" s="9" t="s">
        <v>609</v>
      </c>
      <c r="C34" s="45">
        <v>40000</v>
      </c>
      <c r="D34" s="45">
        <v>39564.718761999997</v>
      </c>
      <c r="E34" s="154">
        <v>0.98911796904999993</v>
      </c>
    </row>
    <row r="35" spans="1:5" ht="22.5" customHeight="1">
      <c r="A35" s="155">
        <v>7</v>
      </c>
      <c r="B35" s="9" t="s">
        <v>595</v>
      </c>
      <c r="C35" s="45">
        <v>14000</v>
      </c>
      <c r="D35" s="45">
        <v>14457.154908</v>
      </c>
      <c r="E35" s="154">
        <v>1.0326539219999999</v>
      </c>
    </row>
    <row r="36" spans="1:5" s="21" customFormat="1" ht="22.5" customHeight="1">
      <c r="A36" s="155">
        <v>8</v>
      </c>
      <c r="B36" s="9" t="s">
        <v>129</v>
      </c>
      <c r="C36" s="45">
        <v>24000</v>
      </c>
      <c r="D36" s="45">
        <v>7437.7934530000002</v>
      </c>
      <c r="E36" s="154">
        <v>0.3099080605416667</v>
      </c>
    </row>
    <row r="37" spans="1:5">
      <c r="A37" s="155">
        <v>9</v>
      </c>
      <c r="B37" s="9" t="s">
        <v>131</v>
      </c>
      <c r="C37" s="45">
        <v>60000</v>
      </c>
      <c r="D37" s="45">
        <v>51248.58812</v>
      </c>
      <c r="E37" s="154">
        <v>0.8541431353333333</v>
      </c>
    </row>
    <row r="38" spans="1:5" ht="24.75" customHeight="1">
      <c r="A38" s="155">
        <v>10</v>
      </c>
      <c r="B38" s="9" t="s">
        <v>610</v>
      </c>
      <c r="C38" s="45">
        <v>375607.272</v>
      </c>
      <c r="D38" s="45">
        <v>372447.52099599998</v>
      </c>
      <c r="E38" s="154">
        <v>0.99158762026311353</v>
      </c>
    </row>
    <row r="39" spans="1:5" ht="22.5" customHeight="1">
      <c r="A39" s="38" t="s">
        <v>611</v>
      </c>
      <c r="B39" s="156" t="s">
        <v>612</v>
      </c>
      <c r="C39" s="45">
        <v>0</v>
      </c>
      <c r="D39" s="45">
        <v>79113.300241000004</v>
      </c>
      <c r="E39" s="153"/>
    </row>
    <row r="40" spans="1:5" ht="22.5" customHeight="1">
      <c r="A40" s="38" t="s">
        <v>613</v>
      </c>
      <c r="B40" s="156" t="s">
        <v>614</v>
      </c>
      <c r="C40" s="45">
        <v>0</v>
      </c>
      <c r="D40" s="45">
        <v>112161.04781800001</v>
      </c>
      <c r="E40" s="153"/>
    </row>
    <row r="41" spans="1:5" ht="22.5" customHeight="1">
      <c r="A41" s="38" t="s">
        <v>615</v>
      </c>
      <c r="B41" s="156" t="s">
        <v>616</v>
      </c>
      <c r="C41" s="45">
        <v>0</v>
      </c>
      <c r="D41" s="45">
        <v>0</v>
      </c>
      <c r="E41" s="153"/>
    </row>
    <row r="42" spans="1:5" ht="22.5" customHeight="1">
      <c r="A42" s="38" t="s">
        <v>617</v>
      </c>
      <c r="B42" s="156" t="s">
        <v>618</v>
      </c>
      <c r="C42" s="45">
        <v>0</v>
      </c>
      <c r="D42" s="45">
        <v>0</v>
      </c>
      <c r="E42" s="153"/>
    </row>
    <row r="43" spans="1:5" ht="22.5" customHeight="1">
      <c r="A43" s="155">
        <v>11</v>
      </c>
      <c r="B43" s="9" t="s">
        <v>619</v>
      </c>
      <c r="C43" s="45">
        <v>455000.18199999997</v>
      </c>
      <c r="D43" s="45">
        <v>476098.86185699998</v>
      </c>
      <c r="E43" s="153"/>
    </row>
    <row r="44" spans="1:5">
      <c r="A44" s="155">
        <v>12</v>
      </c>
      <c r="B44" s="9" t="s">
        <v>620</v>
      </c>
      <c r="C44" s="45">
        <v>68799.7</v>
      </c>
      <c r="D44" s="45">
        <v>63282.409086</v>
      </c>
      <c r="E44" s="154">
        <v>0.9198064684293682</v>
      </c>
    </row>
    <row r="45" spans="1:5">
      <c r="A45" s="155">
        <v>13</v>
      </c>
      <c r="B45" s="9" t="s">
        <v>621</v>
      </c>
      <c r="C45" s="45">
        <v>21574.195</v>
      </c>
      <c r="D45" s="45">
        <v>1074.21649</v>
      </c>
      <c r="E45" s="154">
        <v>4.9791729888415306E-2</v>
      </c>
    </row>
    <row r="46" spans="1:5" ht="31.2">
      <c r="A46" s="31" t="s">
        <v>6</v>
      </c>
      <c r="B46" s="13" t="s">
        <v>622</v>
      </c>
      <c r="C46" s="44">
        <v>0</v>
      </c>
      <c r="D46" s="44">
        <v>2437.6506370000002</v>
      </c>
      <c r="E46" s="153"/>
    </row>
    <row r="47" spans="1:5">
      <c r="A47" s="31" t="s">
        <v>36</v>
      </c>
      <c r="B47" s="13" t="s">
        <v>117</v>
      </c>
      <c r="C47" s="44">
        <v>0</v>
      </c>
      <c r="D47" s="44">
        <v>0</v>
      </c>
      <c r="E47" s="153"/>
    </row>
    <row r="48" spans="1:5">
      <c r="A48" s="31" t="s">
        <v>37</v>
      </c>
      <c r="B48" s="13" t="s">
        <v>623</v>
      </c>
      <c r="C48" s="44">
        <v>2000</v>
      </c>
      <c r="D48" s="44">
        <v>2000</v>
      </c>
      <c r="E48" s="153">
        <v>1</v>
      </c>
    </row>
    <row r="49" spans="1:5">
      <c r="A49" s="31" t="s">
        <v>38</v>
      </c>
      <c r="B49" s="13" t="s">
        <v>9</v>
      </c>
      <c r="C49" s="44">
        <v>135382</v>
      </c>
      <c r="D49" s="44">
        <v>0</v>
      </c>
      <c r="E49" s="153"/>
    </row>
    <row r="50" spans="1:5">
      <c r="A50" s="31" t="s">
        <v>40</v>
      </c>
      <c r="B50" s="13" t="s">
        <v>116</v>
      </c>
      <c r="C50" s="44">
        <v>0</v>
      </c>
      <c r="D50" s="44">
        <v>0</v>
      </c>
      <c r="E50" s="157"/>
    </row>
    <row r="51" spans="1:5">
      <c r="A51" s="31" t="s">
        <v>10</v>
      </c>
      <c r="B51" s="13" t="s">
        <v>118</v>
      </c>
      <c r="C51" s="44">
        <v>0</v>
      </c>
      <c r="D51" s="44">
        <v>1127474.9870279999</v>
      </c>
      <c r="E51" s="157"/>
    </row>
    <row r="52" spans="1:5">
      <c r="A52" s="158" t="s">
        <v>13</v>
      </c>
      <c r="B52" s="116" t="s">
        <v>565</v>
      </c>
      <c r="C52" s="71"/>
      <c r="D52" s="71">
        <v>58875.572511999999</v>
      </c>
      <c r="E52" s="159"/>
    </row>
    <row r="53" spans="1:5" ht="16.2" thickBot="1">
      <c r="A53" s="160" t="s">
        <v>27</v>
      </c>
      <c r="B53" s="75" t="s">
        <v>119</v>
      </c>
      <c r="C53" s="76">
        <v>31500</v>
      </c>
      <c r="D53" s="76">
        <v>59621.915306000003</v>
      </c>
      <c r="E53" s="36"/>
    </row>
    <row r="54" spans="1:5" ht="16.2" thickTop="1"/>
  </sheetData>
  <mergeCells count="2">
    <mergeCell ref="A3:E3"/>
    <mergeCell ref="A4:E4"/>
  </mergeCells>
  <pageMargins left="0.4" right="0.15748031496062992" top="0.43307086614173229" bottom="0.43307086614173229" header="0.31496062992125984" footer="0.19685039370078741"/>
  <pageSetup paperSize="9" scale="95" orientation="portrait" r:id="rId1"/>
  <headerFoot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3"/>
  <sheetViews>
    <sheetView zoomScaleNormal="100" workbookViewId="0">
      <selection activeCell="H9" sqref="H9"/>
    </sheetView>
  </sheetViews>
  <sheetFormatPr defaultRowHeight="15.6"/>
  <cols>
    <col min="1" max="1" width="8.109375" style="196" customWidth="1"/>
    <col min="2" max="2" width="36" style="193" customWidth="1"/>
    <col min="3" max="3" width="15.44140625" style="193" bestFit="1" customWidth="1"/>
    <col min="4" max="5" width="18.44140625" style="193" bestFit="1" customWidth="1"/>
    <col min="6" max="6" width="8.6640625" style="193" bestFit="1" customWidth="1"/>
    <col min="7" max="8" width="11.5546875" style="193" customWidth="1"/>
    <col min="9" max="9" width="12.44140625" style="193" bestFit="1" customWidth="1"/>
    <col min="10" max="10" width="11.6640625" style="193" bestFit="1" customWidth="1"/>
    <col min="11" max="11" width="14.33203125" style="193" bestFit="1" customWidth="1"/>
    <col min="12" max="12" width="11.5546875" style="193" customWidth="1"/>
    <col min="13" max="13" width="15.44140625" style="193" bestFit="1" customWidth="1"/>
    <col min="14" max="15" width="18.44140625" style="193" bestFit="1" customWidth="1"/>
    <col min="16" max="16" width="15.88671875" style="193" bestFit="1" customWidth="1"/>
    <col min="17" max="21" width="11.5546875" style="193" customWidth="1"/>
    <col min="22" max="23" width="13.44140625" style="193" customWidth="1"/>
    <col min="24" max="26" width="11.5546875" style="193" customWidth="1"/>
    <col min="27" max="27" width="10.109375" style="193" bestFit="1" customWidth="1"/>
    <col min="28" max="255" width="9.109375" style="193"/>
    <col min="256" max="256" width="8.109375" style="193" customWidth="1"/>
    <col min="257" max="257" width="36" style="193" customWidth="1"/>
    <col min="258" max="258" width="15.44140625" style="193" bestFit="1" customWidth="1"/>
    <col min="259" max="260" width="18.44140625" style="193" bestFit="1" customWidth="1"/>
    <col min="261" max="261" width="8.6640625" style="193" bestFit="1" customWidth="1"/>
    <col min="262" max="263" width="11.5546875" style="193" customWidth="1"/>
    <col min="264" max="264" width="12.44140625" style="193" bestFit="1" customWidth="1"/>
    <col min="265" max="265" width="11.6640625" style="193" bestFit="1" customWidth="1"/>
    <col min="266" max="266" width="14.33203125" style="193" bestFit="1" customWidth="1"/>
    <col min="267" max="267" width="11.5546875" style="193" customWidth="1"/>
    <col min="268" max="268" width="15.44140625" style="193" bestFit="1" customWidth="1"/>
    <col min="269" max="270" width="18.44140625" style="193" bestFit="1" customWidth="1"/>
    <col min="271" max="271" width="15.88671875" style="193" bestFit="1" customWidth="1"/>
    <col min="272" max="276" width="11.5546875" style="193" customWidth="1"/>
    <col min="277" max="278" width="13.44140625" style="193" customWidth="1"/>
    <col min="279" max="281" width="11.5546875" style="193" customWidth="1"/>
    <col min="282" max="282" width="10.109375" style="193" bestFit="1" customWidth="1"/>
    <col min="283" max="511" width="9.109375" style="193"/>
    <col min="512" max="512" width="8.109375" style="193" customWidth="1"/>
    <col min="513" max="513" width="36" style="193" customWidth="1"/>
    <col min="514" max="514" width="15.44140625" style="193" bestFit="1" customWidth="1"/>
    <col min="515" max="516" width="18.44140625" style="193" bestFit="1" customWidth="1"/>
    <col min="517" max="517" width="8.6640625" style="193" bestFit="1" customWidth="1"/>
    <col min="518" max="519" width="11.5546875" style="193" customWidth="1"/>
    <col min="520" max="520" width="12.44140625" style="193" bestFit="1" customWidth="1"/>
    <col min="521" max="521" width="11.6640625" style="193" bestFit="1" customWidth="1"/>
    <col min="522" max="522" width="14.33203125" style="193" bestFit="1" customWidth="1"/>
    <col min="523" max="523" width="11.5546875" style="193" customWidth="1"/>
    <col min="524" max="524" width="15.44140625" style="193" bestFit="1" customWidth="1"/>
    <col min="525" max="526" width="18.44140625" style="193" bestFit="1" customWidth="1"/>
    <col min="527" max="527" width="15.88671875" style="193" bestFit="1" customWidth="1"/>
    <col min="528" max="532" width="11.5546875" style="193" customWidth="1"/>
    <col min="533" max="534" width="13.44140625" style="193" customWidth="1"/>
    <col min="535" max="537" width="11.5546875" style="193" customWidth="1"/>
    <col min="538" max="538" width="10.109375" style="193" bestFit="1" customWidth="1"/>
    <col min="539" max="767" width="9.109375" style="193"/>
    <col min="768" max="768" width="8.109375" style="193" customWidth="1"/>
    <col min="769" max="769" width="36" style="193" customWidth="1"/>
    <col min="770" max="770" width="15.44140625" style="193" bestFit="1" customWidth="1"/>
    <col min="771" max="772" width="18.44140625" style="193" bestFit="1" customWidth="1"/>
    <col min="773" max="773" width="8.6640625" style="193" bestFit="1" customWidth="1"/>
    <col min="774" max="775" width="11.5546875" style="193" customWidth="1"/>
    <col min="776" max="776" width="12.44140625" style="193" bestFit="1" customWidth="1"/>
    <col min="777" max="777" width="11.6640625" style="193" bestFit="1" customWidth="1"/>
    <col min="778" max="778" width="14.33203125" style="193" bestFit="1" customWidth="1"/>
    <col min="779" max="779" width="11.5546875" style="193" customWidth="1"/>
    <col min="780" max="780" width="15.44140625" style="193" bestFit="1" customWidth="1"/>
    <col min="781" max="782" width="18.44140625" style="193" bestFit="1" customWidth="1"/>
    <col min="783" max="783" width="15.88671875" style="193" bestFit="1" customWidth="1"/>
    <col min="784" max="788" width="11.5546875" style="193" customWidth="1"/>
    <col min="789" max="790" width="13.44140625" style="193" customWidth="1"/>
    <col min="791" max="793" width="11.5546875" style="193" customWidth="1"/>
    <col min="794" max="794" width="10.109375" style="193" bestFit="1" customWidth="1"/>
    <col min="795" max="1023" width="9.109375" style="193"/>
    <col min="1024" max="1024" width="8.109375" style="193" customWidth="1"/>
    <col min="1025" max="1025" width="36" style="193" customWidth="1"/>
    <col min="1026" max="1026" width="15.44140625" style="193" bestFit="1" customWidth="1"/>
    <col min="1027" max="1028" width="18.44140625" style="193" bestFit="1" customWidth="1"/>
    <col min="1029" max="1029" width="8.6640625" style="193" bestFit="1" customWidth="1"/>
    <col min="1030" max="1031" width="11.5546875" style="193" customWidth="1"/>
    <col min="1032" max="1032" width="12.44140625" style="193" bestFit="1" customWidth="1"/>
    <col min="1033" max="1033" width="11.6640625" style="193" bestFit="1" customWidth="1"/>
    <col min="1034" max="1034" width="14.33203125" style="193" bestFit="1" customWidth="1"/>
    <col min="1035" max="1035" width="11.5546875" style="193" customWidth="1"/>
    <col min="1036" max="1036" width="15.44140625" style="193" bestFit="1" customWidth="1"/>
    <col min="1037" max="1038" width="18.44140625" style="193" bestFit="1" customWidth="1"/>
    <col min="1039" max="1039" width="15.88671875" style="193" bestFit="1" customWidth="1"/>
    <col min="1040" max="1044" width="11.5546875" style="193" customWidth="1"/>
    <col min="1045" max="1046" width="13.44140625" style="193" customWidth="1"/>
    <col min="1047" max="1049" width="11.5546875" style="193" customWidth="1"/>
    <col min="1050" max="1050" width="10.109375" style="193" bestFit="1" customWidth="1"/>
    <col min="1051" max="1279" width="9.109375" style="193"/>
    <col min="1280" max="1280" width="8.109375" style="193" customWidth="1"/>
    <col min="1281" max="1281" width="36" style="193" customWidth="1"/>
    <col min="1282" max="1282" width="15.44140625" style="193" bestFit="1" customWidth="1"/>
    <col min="1283" max="1284" width="18.44140625" style="193" bestFit="1" customWidth="1"/>
    <col min="1285" max="1285" width="8.6640625" style="193" bestFit="1" customWidth="1"/>
    <col min="1286" max="1287" width="11.5546875" style="193" customWidth="1"/>
    <col min="1288" max="1288" width="12.44140625" style="193" bestFit="1" customWidth="1"/>
    <col min="1289" max="1289" width="11.6640625" style="193" bestFit="1" customWidth="1"/>
    <col min="1290" max="1290" width="14.33203125" style="193" bestFit="1" customWidth="1"/>
    <col min="1291" max="1291" width="11.5546875" style="193" customWidth="1"/>
    <col min="1292" max="1292" width="15.44140625" style="193" bestFit="1" customWidth="1"/>
    <col min="1293" max="1294" width="18.44140625" style="193" bestFit="1" customWidth="1"/>
    <col min="1295" max="1295" width="15.88671875" style="193" bestFit="1" customWidth="1"/>
    <col min="1296" max="1300" width="11.5546875" style="193" customWidth="1"/>
    <col min="1301" max="1302" width="13.44140625" style="193" customWidth="1"/>
    <col min="1303" max="1305" width="11.5546875" style="193" customWidth="1"/>
    <col min="1306" max="1306" width="10.109375" style="193" bestFit="1" customWidth="1"/>
    <col min="1307" max="1535" width="9.109375" style="193"/>
    <col min="1536" max="1536" width="8.109375" style="193" customWidth="1"/>
    <col min="1537" max="1537" width="36" style="193" customWidth="1"/>
    <col min="1538" max="1538" width="15.44140625" style="193" bestFit="1" customWidth="1"/>
    <col min="1539" max="1540" width="18.44140625" style="193" bestFit="1" customWidth="1"/>
    <col min="1541" max="1541" width="8.6640625" style="193" bestFit="1" customWidth="1"/>
    <col min="1542" max="1543" width="11.5546875" style="193" customWidth="1"/>
    <col min="1544" max="1544" width="12.44140625" style="193" bestFit="1" customWidth="1"/>
    <col min="1545" max="1545" width="11.6640625" style="193" bestFit="1" customWidth="1"/>
    <col min="1546" max="1546" width="14.33203125" style="193" bestFit="1" customWidth="1"/>
    <col min="1547" max="1547" width="11.5546875" style="193" customWidth="1"/>
    <col min="1548" max="1548" width="15.44140625" style="193" bestFit="1" customWidth="1"/>
    <col min="1549" max="1550" width="18.44140625" style="193" bestFit="1" customWidth="1"/>
    <col min="1551" max="1551" width="15.88671875" style="193" bestFit="1" customWidth="1"/>
    <col min="1552" max="1556" width="11.5546875" style="193" customWidth="1"/>
    <col min="1557" max="1558" width="13.44140625" style="193" customWidth="1"/>
    <col min="1559" max="1561" width="11.5546875" style="193" customWidth="1"/>
    <col min="1562" max="1562" width="10.109375" style="193" bestFit="1" customWidth="1"/>
    <col min="1563" max="1791" width="9.109375" style="193"/>
    <col min="1792" max="1792" width="8.109375" style="193" customWidth="1"/>
    <col min="1793" max="1793" width="36" style="193" customWidth="1"/>
    <col min="1794" max="1794" width="15.44140625" style="193" bestFit="1" customWidth="1"/>
    <col min="1795" max="1796" width="18.44140625" style="193" bestFit="1" customWidth="1"/>
    <col min="1797" max="1797" width="8.6640625" style="193" bestFit="1" customWidth="1"/>
    <col min="1798" max="1799" width="11.5546875" style="193" customWidth="1"/>
    <col min="1800" max="1800" width="12.44140625" style="193" bestFit="1" customWidth="1"/>
    <col min="1801" max="1801" width="11.6640625" style="193" bestFit="1" customWidth="1"/>
    <col min="1802" max="1802" width="14.33203125" style="193" bestFit="1" customWidth="1"/>
    <col min="1803" max="1803" width="11.5546875" style="193" customWidth="1"/>
    <col min="1804" max="1804" width="15.44140625" style="193" bestFit="1" customWidth="1"/>
    <col min="1805" max="1806" width="18.44140625" style="193" bestFit="1" customWidth="1"/>
    <col min="1807" max="1807" width="15.88671875" style="193" bestFit="1" customWidth="1"/>
    <col min="1808" max="1812" width="11.5546875" style="193" customWidth="1"/>
    <col min="1813" max="1814" width="13.44140625" style="193" customWidth="1"/>
    <col min="1815" max="1817" width="11.5546875" style="193" customWidth="1"/>
    <col min="1818" max="1818" width="10.109375" style="193" bestFit="1" customWidth="1"/>
    <col min="1819" max="2047" width="9.109375" style="193"/>
    <col min="2048" max="2048" width="8.109375" style="193" customWidth="1"/>
    <col min="2049" max="2049" width="36" style="193" customWidth="1"/>
    <col min="2050" max="2050" width="15.44140625" style="193" bestFit="1" customWidth="1"/>
    <col min="2051" max="2052" width="18.44140625" style="193" bestFit="1" customWidth="1"/>
    <col min="2053" max="2053" width="8.6640625" style="193" bestFit="1" customWidth="1"/>
    <col min="2054" max="2055" width="11.5546875" style="193" customWidth="1"/>
    <col min="2056" max="2056" width="12.44140625" style="193" bestFit="1" customWidth="1"/>
    <col min="2057" max="2057" width="11.6640625" style="193" bestFit="1" customWidth="1"/>
    <col min="2058" max="2058" width="14.33203125" style="193" bestFit="1" customWidth="1"/>
    <col min="2059" max="2059" width="11.5546875" style="193" customWidth="1"/>
    <col min="2060" max="2060" width="15.44140625" style="193" bestFit="1" customWidth="1"/>
    <col min="2061" max="2062" width="18.44140625" style="193" bestFit="1" customWidth="1"/>
    <col min="2063" max="2063" width="15.88671875" style="193" bestFit="1" customWidth="1"/>
    <col min="2064" max="2068" width="11.5546875" style="193" customWidth="1"/>
    <col min="2069" max="2070" width="13.44140625" style="193" customWidth="1"/>
    <col min="2071" max="2073" width="11.5546875" style="193" customWidth="1"/>
    <col min="2074" max="2074" width="10.109375" style="193" bestFit="1" customWidth="1"/>
    <col min="2075" max="2303" width="9.109375" style="193"/>
    <col min="2304" max="2304" width="8.109375" style="193" customWidth="1"/>
    <col min="2305" max="2305" width="36" style="193" customWidth="1"/>
    <col min="2306" max="2306" width="15.44140625" style="193" bestFit="1" customWidth="1"/>
    <col min="2307" max="2308" width="18.44140625" style="193" bestFit="1" customWidth="1"/>
    <col min="2309" max="2309" width="8.6640625" style="193" bestFit="1" customWidth="1"/>
    <col min="2310" max="2311" width="11.5546875" style="193" customWidth="1"/>
    <col min="2312" max="2312" width="12.44140625" style="193" bestFit="1" customWidth="1"/>
    <col min="2313" max="2313" width="11.6640625" style="193" bestFit="1" customWidth="1"/>
    <col min="2314" max="2314" width="14.33203125" style="193" bestFit="1" customWidth="1"/>
    <col min="2315" max="2315" width="11.5546875" style="193" customWidth="1"/>
    <col min="2316" max="2316" width="15.44140625" style="193" bestFit="1" customWidth="1"/>
    <col min="2317" max="2318" width="18.44140625" style="193" bestFit="1" customWidth="1"/>
    <col min="2319" max="2319" width="15.88671875" style="193" bestFit="1" customWidth="1"/>
    <col min="2320" max="2324" width="11.5546875" style="193" customWidth="1"/>
    <col min="2325" max="2326" width="13.44140625" style="193" customWidth="1"/>
    <col min="2327" max="2329" width="11.5546875" style="193" customWidth="1"/>
    <col min="2330" max="2330" width="10.109375" style="193" bestFit="1" customWidth="1"/>
    <col min="2331" max="2559" width="9.109375" style="193"/>
    <col min="2560" max="2560" width="8.109375" style="193" customWidth="1"/>
    <col min="2561" max="2561" width="36" style="193" customWidth="1"/>
    <col min="2562" max="2562" width="15.44140625" style="193" bestFit="1" customWidth="1"/>
    <col min="2563" max="2564" width="18.44140625" style="193" bestFit="1" customWidth="1"/>
    <col min="2565" max="2565" width="8.6640625" style="193" bestFit="1" customWidth="1"/>
    <col min="2566" max="2567" width="11.5546875" style="193" customWidth="1"/>
    <col min="2568" max="2568" width="12.44140625" style="193" bestFit="1" customWidth="1"/>
    <col min="2569" max="2569" width="11.6640625" style="193" bestFit="1" customWidth="1"/>
    <col min="2570" max="2570" width="14.33203125" style="193" bestFit="1" customWidth="1"/>
    <col min="2571" max="2571" width="11.5546875" style="193" customWidth="1"/>
    <col min="2572" max="2572" width="15.44140625" style="193" bestFit="1" customWidth="1"/>
    <col min="2573" max="2574" width="18.44140625" style="193" bestFit="1" customWidth="1"/>
    <col min="2575" max="2575" width="15.88671875" style="193" bestFit="1" customWidth="1"/>
    <col min="2576" max="2580" width="11.5546875" style="193" customWidth="1"/>
    <col min="2581" max="2582" width="13.44140625" style="193" customWidth="1"/>
    <col min="2583" max="2585" width="11.5546875" style="193" customWidth="1"/>
    <col min="2586" max="2586" width="10.109375" style="193" bestFit="1" customWidth="1"/>
    <col min="2587" max="2815" width="9.109375" style="193"/>
    <col min="2816" max="2816" width="8.109375" style="193" customWidth="1"/>
    <col min="2817" max="2817" width="36" style="193" customWidth="1"/>
    <col min="2818" max="2818" width="15.44140625" style="193" bestFit="1" customWidth="1"/>
    <col min="2819" max="2820" width="18.44140625" style="193" bestFit="1" customWidth="1"/>
    <col min="2821" max="2821" width="8.6640625" style="193" bestFit="1" customWidth="1"/>
    <col min="2822" max="2823" width="11.5546875" style="193" customWidth="1"/>
    <col min="2824" max="2824" width="12.44140625" style="193" bestFit="1" customWidth="1"/>
    <col min="2825" max="2825" width="11.6640625" style="193" bestFit="1" customWidth="1"/>
    <col min="2826" max="2826" width="14.33203125" style="193" bestFit="1" customWidth="1"/>
    <col min="2827" max="2827" width="11.5546875" style="193" customWidth="1"/>
    <col min="2828" max="2828" width="15.44140625" style="193" bestFit="1" customWidth="1"/>
    <col min="2829" max="2830" width="18.44140625" style="193" bestFit="1" customWidth="1"/>
    <col min="2831" max="2831" width="15.88671875" style="193" bestFit="1" customWidth="1"/>
    <col min="2832" max="2836" width="11.5546875" style="193" customWidth="1"/>
    <col min="2837" max="2838" width="13.44140625" style="193" customWidth="1"/>
    <col min="2839" max="2841" width="11.5546875" style="193" customWidth="1"/>
    <col min="2842" max="2842" width="10.109375" style="193" bestFit="1" customWidth="1"/>
    <col min="2843" max="3071" width="9.109375" style="193"/>
    <col min="3072" max="3072" width="8.109375" style="193" customWidth="1"/>
    <col min="3073" max="3073" width="36" style="193" customWidth="1"/>
    <col min="3074" max="3074" width="15.44140625" style="193" bestFit="1" customWidth="1"/>
    <col min="3075" max="3076" width="18.44140625" style="193" bestFit="1" customWidth="1"/>
    <col min="3077" max="3077" width="8.6640625" style="193" bestFit="1" customWidth="1"/>
    <col min="3078" max="3079" width="11.5546875" style="193" customWidth="1"/>
    <col min="3080" max="3080" width="12.44140625" style="193" bestFit="1" customWidth="1"/>
    <col min="3081" max="3081" width="11.6640625" style="193" bestFit="1" customWidth="1"/>
    <col min="3082" max="3082" width="14.33203125" style="193" bestFit="1" customWidth="1"/>
    <col min="3083" max="3083" width="11.5546875" style="193" customWidth="1"/>
    <col min="3084" max="3084" width="15.44140625" style="193" bestFit="1" customWidth="1"/>
    <col min="3085" max="3086" width="18.44140625" style="193" bestFit="1" customWidth="1"/>
    <col min="3087" max="3087" width="15.88671875" style="193" bestFit="1" customWidth="1"/>
    <col min="3088" max="3092" width="11.5546875" style="193" customWidth="1"/>
    <col min="3093" max="3094" width="13.44140625" style="193" customWidth="1"/>
    <col min="3095" max="3097" width="11.5546875" style="193" customWidth="1"/>
    <col min="3098" max="3098" width="10.109375" style="193" bestFit="1" customWidth="1"/>
    <col min="3099" max="3327" width="9.109375" style="193"/>
    <col min="3328" max="3328" width="8.109375" style="193" customWidth="1"/>
    <col min="3329" max="3329" width="36" style="193" customWidth="1"/>
    <col min="3330" max="3330" width="15.44140625" style="193" bestFit="1" customWidth="1"/>
    <col min="3331" max="3332" width="18.44140625" style="193" bestFit="1" customWidth="1"/>
    <col min="3333" max="3333" width="8.6640625" style="193" bestFit="1" customWidth="1"/>
    <col min="3334" max="3335" width="11.5546875" style="193" customWidth="1"/>
    <col min="3336" max="3336" width="12.44140625" style="193" bestFit="1" customWidth="1"/>
    <col min="3337" max="3337" width="11.6640625" style="193" bestFit="1" customWidth="1"/>
    <col min="3338" max="3338" width="14.33203125" style="193" bestFit="1" customWidth="1"/>
    <col min="3339" max="3339" width="11.5546875" style="193" customWidth="1"/>
    <col min="3340" max="3340" width="15.44140625" style="193" bestFit="1" customWidth="1"/>
    <col min="3341" max="3342" width="18.44140625" style="193" bestFit="1" customWidth="1"/>
    <col min="3343" max="3343" width="15.88671875" style="193" bestFit="1" customWidth="1"/>
    <col min="3344" max="3348" width="11.5546875" style="193" customWidth="1"/>
    <col min="3349" max="3350" width="13.44140625" style="193" customWidth="1"/>
    <col min="3351" max="3353" width="11.5546875" style="193" customWidth="1"/>
    <col min="3354" max="3354" width="10.109375" style="193" bestFit="1" customWidth="1"/>
    <col min="3355" max="3583" width="9.109375" style="193"/>
    <col min="3584" max="3584" width="8.109375" style="193" customWidth="1"/>
    <col min="3585" max="3585" width="36" style="193" customWidth="1"/>
    <col min="3586" max="3586" width="15.44140625" style="193" bestFit="1" customWidth="1"/>
    <col min="3587" max="3588" width="18.44140625" style="193" bestFit="1" customWidth="1"/>
    <col min="3589" max="3589" width="8.6640625" style="193" bestFit="1" customWidth="1"/>
    <col min="3590" max="3591" width="11.5546875" style="193" customWidth="1"/>
    <col min="3592" max="3592" width="12.44140625" style="193" bestFit="1" customWidth="1"/>
    <col min="3593" max="3593" width="11.6640625" style="193" bestFit="1" customWidth="1"/>
    <col min="3594" max="3594" width="14.33203125" style="193" bestFit="1" customWidth="1"/>
    <col min="3595" max="3595" width="11.5546875" style="193" customWidth="1"/>
    <col min="3596" max="3596" width="15.44140625" style="193" bestFit="1" customWidth="1"/>
    <col min="3597" max="3598" width="18.44140625" style="193" bestFit="1" customWidth="1"/>
    <col min="3599" max="3599" width="15.88671875" style="193" bestFit="1" customWidth="1"/>
    <col min="3600" max="3604" width="11.5546875" style="193" customWidth="1"/>
    <col min="3605" max="3606" width="13.44140625" style="193" customWidth="1"/>
    <col min="3607" max="3609" width="11.5546875" style="193" customWidth="1"/>
    <col min="3610" max="3610" width="10.109375" style="193" bestFit="1" customWidth="1"/>
    <col min="3611" max="3839" width="9.109375" style="193"/>
    <col min="3840" max="3840" width="8.109375" style="193" customWidth="1"/>
    <col min="3841" max="3841" width="36" style="193" customWidth="1"/>
    <col min="3842" max="3842" width="15.44140625" style="193" bestFit="1" customWidth="1"/>
    <col min="3843" max="3844" width="18.44140625" style="193" bestFit="1" customWidth="1"/>
    <col min="3845" max="3845" width="8.6640625" style="193" bestFit="1" customWidth="1"/>
    <col min="3846" max="3847" width="11.5546875" style="193" customWidth="1"/>
    <col min="3848" max="3848" width="12.44140625" style="193" bestFit="1" customWidth="1"/>
    <col min="3849" max="3849" width="11.6640625" style="193" bestFit="1" customWidth="1"/>
    <col min="3850" max="3850" width="14.33203125" style="193" bestFit="1" customWidth="1"/>
    <col min="3851" max="3851" width="11.5546875" style="193" customWidth="1"/>
    <col min="3852" max="3852" width="15.44140625" style="193" bestFit="1" customWidth="1"/>
    <col min="3853" max="3854" width="18.44140625" style="193" bestFit="1" customWidth="1"/>
    <col min="3855" max="3855" width="15.88671875" style="193" bestFit="1" customWidth="1"/>
    <col min="3856" max="3860" width="11.5546875" style="193" customWidth="1"/>
    <col min="3861" max="3862" width="13.44140625" style="193" customWidth="1"/>
    <col min="3863" max="3865" width="11.5546875" style="193" customWidth="1"/>
    <col min="3866" max="3866" width="10.109375" style="193" bestFit="1" customWidth="1"/>
    <col min="3867" max="4095" width="9.109375" style="193"/>
    <col min="4096" max="4096" width="8.109375" style="193" customWidth="1"/>
    <col min="4097" max="4097" width="36" style="193" customWidth="1"/>
    <col min="4098" max="4098" width="15.44140625" style="193" bestFit="1" customWidth="1"/>
    <col min="4099" max="4100" width="18.44140625" style="193" bestFit="1" customWidth="1"/>
    <col min="4101" max="4101" width="8.6640625" style="193" bestFit="1" customWidth="1"/>
    <col min="4102" max="4103" width="11.5546875" style="193" customWidth="1"/>
    <col min="4104" max="4104" width="12.44140625" style="193" bestFit="1" customWidth="1"/>
    <col min="4105" max="4105" width="11.6640625" style="193" bestFit="1" customWidth="1"/>
    <col min="4106" max="4106" width="14.33203125" style="193" bestFit="1" customWidth="1"/>
    <col min="4107" max="4107" width="11.5546875" style="193" customWidth="1"/>
    <col min="4108" max="4108" width="15.44140625" style="193" bestFit="1" customWidth="1"/>
    <col min="4109" max="4110" width="18.44140625" style="193" bestFit="1" customWidth="1"/>
    <col min="4111" max="4111" width="15.88671875" style="193" bestFit="1" customWidth="1"/>
    <col min="4112" max="4116" width="11.5546875" style="193" customWidth="1"/>
    <col min="4117" max="4118" width="13.44140625" style="193" customWidth="1"/>
    <col min="4119" max="4121" width="11.5546875" style="193" customWidth="1"/>
    <col min="4122" max="4122" width="10.109375" style="193" bestFit="1" customWidth="1"/>
    <col min="4123" max="4351" width="9.109375" style="193"/>
    <col min="4352" max="4352" width="8.109375" style="193" customWidth="1"/>
    <col min="4353" max="4353" width="36" style="193" customWidth="1"/>
    <col min="4354" max="4354" width="15.44140625" style="193" bestFit="1" customWidth="1"/>
    <col min="4355" max="4356" width="18.44140625" style="193" bestFit="1" customWidth="1"/>
    <col min="4357" max="4357" width="8.6640625" style="193" bestFit="1" customWidth="1"/>
    <col min="4358" max="4359" width="11.5546875" style="193" customWidth="1"/>
    <col min="4360" max="4360" width="12.44140625" style="193" bestFit="1" customWidth="1"/>
    <col min="4361" max="4361" width="11.6640625" style="193" bestFit="1" customWidth="1"/>
    <col min="4362" max="4362" width="14.33203125" style="193" bestFit="1" customWidth="1"/>
    <col min="4363" max="4363" width="11.5546875" style="193" customWidth="1"/>
    <col min="4364" max="4364" width="15.44140625" style="193" bestFit="1" customWidth="1"/>
    <col min="4365" max="4366" width="18.44140625" style="193" bestFit="1" customWidth="1"/>
    <col min="4367" max="4367" width="15.88671875" style="193" bestFit="1" customWidth="1"/>
    <col min="4368" max="4372" width="11.5546875" style="193" customWidth="1"/>
    <col min="4373" max="4374" width="13.44140625" style="193" customWidth="1"/>
    <col min="4375" max="4377" width="11.5546875" style="193" customWidth="1"/>
    <col min="4378" max="4378" width="10.109375" style="193" bestFit="1" customWidth="1"/>
    <col min="4379" max="4607" width="9.109375" style="193"/>
    <col min="4608" max="4608" width="8.109375" style="193" customWidth="1"/>
    <col min="4609" max="4609" width="36" style="193" customWidth="1"/>
    <col min="4610" max="4610" width="15.44140625" style="193" bestFit="1" customWidth="1"/>
    <col min="4611" max="4612" width="18.44140625" style="193" bestFit="1" customWidth="1"/>
    <col min="4613" max="4613" width="8.6640625" style="193" bestFit="1" customWidth="1"/>
    <col min="4614" max="4615" width="11.5546875" style="193" customWidth="1"/>
    <col min="4616" max="4616" width="12.44140625" style="193" bestFit="1" customWidth="1"/>
    <col min="4617" max="4617" width="11.6640625" style="193" bestFit="1" customWidth="1"/>
    <col min="4618" max="4618" width="14.33203125" style="193" bestFit="1" customWidth="1"/>
    <col min="4619" max="4619" width="11.5546875" style="193" customWidth="1"/>
    <col min="4620" max="4620" width="15.44140625" style="193" bestFit="1" customWidth="1"/>
    <col min="4621" max="4622" width="18.44140625" style="193" bestFit="1" customWidth="1"/>
    <col min="4623" max="4623" width="15.88671875" style="193" bestFit="1" customWidth="1"/>
    <col min="4624" max="4628" width="11.5546875" style="193" customWidth="1"/>
    <col min="4629" max="4630" width="13.44140625" style="193" customWidth="1"/>
    <col min="4631" max="4633" width="11.5546875" style="193" customWidth="1"/>
    <col min="4634" max="4634" width="10.109375" style="193" bestFit="1" customWidth="1"/>
    <col min="4635" max="4863" width="9.109375" style="193"/>
    <col min="4864" max="4864" width="8.109375" style="193" customWidth="1"/>
    <col min="4865" max="4865" width="36" style="193" customWidth="1"/>
    <col min="4866" max="4866" width="15.44140625" style="193" bestFit="1" customWidth="1"/>
    <col min="4867" max="4868" width="18.44140625" style="193" bestFit="1" customWidth="1"/>
    <col min="4869" max="4869" width="8.6640625" style="193" bestFit="1" customWidth="1"/>
    <col min="4870" max="4871" width="11.5546875" style="193" customWidth="1"/>
    <col min="4872" max="4872" width="12.44140625" style="193" bestFit="1" customWidth="1"/>
    <col min="4873" max="4873" width="11.6640625" style="193" bestFit="1" customWidth="1"/>
    <col min="4874" max="4874" width="14.33203125" style="193" bestFit="1" customWidth="1"/>
    <col min="4875" max="4875" width="11.5546875" style="193" customWidth="1"/>
    <col min="4876" max="4876" width="15.44140625" style="193" bestFit="1" customWidth="1"/>
    <col min="4877" max="4878" width="18.44140625" style="193" bestFit="1" customWidth="1"/>
    <col min="4879" max="4879" width="15.88671875" style="193" bestFit="1" customWidth="1"/>
    <col min="4880" max="4884" width="11.5546875" style="193" customWidth="1"/>
    <col min="4885" max="4886" width="13.44140625" style="193" customWidth="1"/>
    <col min="4887" max="4889" width="11.5546875" style="193" customWidth="1"/>
    <col min="4890" max="4890" width="10.109375" style="193" bestFit="1" customWidth="1"/>
    <col min="4891" max="5119" width="9.109375" style="193"/>
    <col min="5120" max="5120" width="8.109375" style="193" customWidth="1"/>
    <col min="5121" max="5121" width="36" style="193" customWidth="1"/>
    <col min="5122" max="5122" width="15.44140625" style="193" bestFit="1" customWidth="1"/>
    <col min="5123" max="5124" width="18.44140625" style="193" bestFit="1" customWidth="1"/>
    <col min="5125" max="5125" width="8.6640625" style="193" bestFit="1" customWidth="1"/>
    <col min="5126" max="5127" width="11.5546875" style="193" customWidth="1"/>
    <col min="5128" max="5128" width="12.44140625" style="193" bestFit="1" customWidth="1"/>
    <col min="5129" max="5129" width="11.6640625" style="193" bestFit="1" customWidth="1"/>
    <col min="5130" max="5130" width="14.33203125" style="193" bestFit="1" customWidth="1"/>
    <col min="5131" max="5131" width="11.5546875" style="193" customWidth="1"/>
    <col min="5132" max="5132" width="15.44140625" style="193" bestFit="1" customWidth="1"/>
    <col min="5133" max="5134" width="18.44140625" style="193" bestFit="1" customWidth="1"/>
    <col min="5135" max="5135" width="15.88671875" style="193" bestFit="1" customWidth="1"/>
    <col min="5136" max="5140" width="11.5546875" style="193" customWidth="1"/>
    <col min="5141" max="5142" width="13.44140625" style="193" customWidth="1"/>
    <col min="5143" max="5145" width="11.5546875" style="193" customWidth="1"/>
    <col min="5146" max="5146" width="10.109375" style="193" bestFit="1" customWidth="1"/>
    <col min="5147" max="5375" width="9.109375" style="193"/>
    <col min="5376" max="5376" width="8.109375" style="193" customWidth="1"/>
    <col min="5377" max="5377" width="36" style="193" customWidth="1"/>
    <col min="5378" max="5378" width="15.44140625" style="193" bestFit="1" customWidth="1"/>
    <col min="5379" max="5380" width="18.44140625" style="193" bestFit="1" customWidth="1"/>
    <col min="5381" max="5381" width="8.6640625" style="193" bestFit="1" customWidth="1"/>
    <col min="5382" max="5383" width="11.5546875" style="193" customWidth="1"/>
    <col min="5384" max="5384" width="12.44140625" style="193" bestFit="1" customWidth="1"/>
    <col min="5385" max="5385" width="11.6640625" style="193" bestFit="1" customWidth="1"/>
    <col min="5386" max="5386" width="14.33203125" style="193" bestFit="1" customWidth="1"/>
    <col min="5387" max="5387" width="11.5546875" style="193" customWidth="1"/>
    <col min="5388" max="5388" width="15.44140625" style="193" bestFit="1" customWidth="1"/>
    <col min="5389" max="5390" width="18.44140625" style="193" bestFit="1" customWidth="1"/>
    <col min="5391" max="5391" width="15.88671875" style="193" bestFit="1" customWidth="1"/>
    <col min="5392" max="5396" width="11.5546875" style="193" customWidth="1"/>
    <col min="5397" max="5398" width="13.44140625" style="193" customWidth="1"/>
    <col min="5399" max="5401" width="11.5546875" style="193" customWidth="1"/>
    <col min="5402" max="5402" width="10.109375" style="193" bestFit="1" customWidth="1"/>
    <col min="5403" max="5631" width="9.109375" style="193"/>
    <col min="5632" max="5632" width="8.109375" style="193" customWidth="1"/>
    <col min="5633" max="5633" width="36" style="193" customWidth="1"/>
    <col min="5634" max="5634" width="15.44140625" style="193" bestFit="1" customWidth="1"/>
    <col min="5635" max="5636" width="18.44140625" style="193" bestFit="1" customWidth="1"/>
    <col min="5637" max="5637" width="8.6640625" style="193" bestFit="1" customWidth="1"/>
    <col min="5638" max="5639" width="11.5546875" style="193" customWidth="1"/>
    <col min="5640" max="5640" width="12.44140625" style="193" bestFit="1" customWidth="1"/>
    <col min="5641" max="5641" width="11.6640625" style="193" bestFit="1" customWidth="1"/>
    <col min="5642" max="5642" width="14.33203125" style="193" bestFit="1" customWidth="1"/>
    <col min="5643" max="5643" width="11.5546875" style="193" customWidth="1"/>
    <col min="5644" max="5644" width="15.44140625" style="193" bestFit="1" customWidth="1"/>
    <col min="5645" max="5646" width="18.44140625" style="193" bestFit="1" customWidth="1"/>
    <col min="5647" max="5647" width="15.88671875" style="193" bestFit="1" customWidth="1"/>
    <col min="5648" max="5652" width="11.5546875" style="193" customWidth="1"/>
    <col min="5653" max="5654" width="13.44140625" style="193" customWidth="1"/>
    <col min="5655" max="5657" width="11.5546875" style="193" customWidth="1"/>
    <col min="5658" max="5658" width="10.109375" style="193" bestFit="1" customWidth="1"/>
    <col min="5659" max="5887" width="9.109375" style="193"/>
    <col min="5888" max="5888" width="8.109375" style="193" customWidth="1"/>
    <col min="5889" max="5889" width="36" style="193" customWidth="1"/>
    <col min="5890" max="5890" width="15.44140625" style="193" bestFit="1" customWidth="1"/>
    <col min="5891" max="5892" width="18.44140625" style="193" bestFit="1" customWidth="1"/>
    <col min="5893" max="5893" width="8.6640625" style="193" bestFit="1" customWidth="1"/>
    <col min="5894" max="5895" width="11.5546875" style="193" customWidth="1"/>
    <col min="5896" max="5896" width="12.44140625" style="193" bestFit="1" customWidth="1"/>
    <col min="5897" max="5897" width="11.6640625" style="193" bestFit="1" customWidth="1"/>
    <col min="5898" max="5898" width="14.33203125" style="193" bestFit="1" customWidth="1"/>
    <col min="5899" max="5899" width="11.5546875" style="193" customWidth="1"/>
    <col min="5900" max="5900" width="15.44140625" style="193" bestFit="1" customWidth="1"/>
    <col min="5901" max="5902" width="18.44140625" style="193" bestFit="1" customWidth="1"/>
    <col min="5903" max="5903" width="15.88671875" style="193" bestFit="1" customWidth="1"/>
    <col min="5904" max="5908" width="11.5546875" style="193" customWidth="1"/>
    <col min="5909" max="5910" width="13.44140625" style="193" customWidth="1"/>
    <col min="5911" max="5913" width="11.5546875" style="193" customWidth="1"/>
    <col min="5914" max="5914" width="10.109375" style="193" bestFit="1" customWidth="1"/>
    <col min="5915" max="6143" width="9.109375" style="193"/>
    <col min="6144" max="6144" width="8.109375" style="193" customWidth="1"/>
    <col min="6145" max="6145" width="36" style="193" customWidth="1"/>
    <col min="6146" max="6146" width="15.44140625" style="193" bestFit="1" customWidth="1"/>
    <col min="6147" max="6148" width="18.44140625" style="193" bestFit="1" customWidth="1"/>
    <col min="6149" max="6149" width="8.6640625" style="193" bestFit="1" customWidth="1"/>
    <col min="6150" max="6151" width="11.5546875" style="193" customWidth="1"/>
    <col min="6152" max="6152" width="12.44140625" style="193" bestFit="1" customWidth="1"/>
    <col min="6153" max="6153" width="11.6640625" style="193" bestFit="1" customWidth="1"/>
    <col min="6154" max="6154" width="14.33203125" style="193" bestFit="1" customWidth="1"/>
    <col min="6155" max="6155" width="11.5546875" style="193" customWidth="1"/>
    <col min="6156" max="6156" width="15.44140625" style="193" bestFit="1" customWidth="1"/>
    <col min="6157" max="6158" width="18.44140625" style="193" bestFit="1" customWidth="1"/>
    <col min="6159" max="6159" width="15.88671875" style="193" bestFit="1" customWidth="1"/>
    <col min="6160" max="6164" width="11.5546875" style="193" customWidth="1"/>
    <col min="6165" max="6166" width="13.44140625" style="193" customWidth="1"/>
    <col min="6167" max="6169" width="11.5546875" style="193" customWidth="1"/>
    <col min="6170" max="6170" width="10.109375" style="193" bestFit="1" customWidth="1"/>
    <col min="6171" max="6399" width="9.109375" style="193"/>
    <col min="6400" max="6400" width="8.109375" style="193" customWidth="1"/>
    <col min="6401" max="6401" width="36" style="193" customWidth="1"/>
    <col min="6402" max="6402" width="15.44140625" style="193" bestFit="1" customWidth="1"/>
    <col min="6403" max="6404" width="18.44140625" style="193" bestFit="1" customWidth="1"/>
    <col min="6405" max="6405" width="8.6640625" style="193" bestFit="1" customWidth="1"/>
    <col min="6406" max="6407" width="11.5546875" style="193" customWidth="1"/>
    <col min="6408" max="6408" width="12.44140625" style="193" bestFit="1" customWidth="1"/>
    <col min="6409" max="6409" width="11.6640625" style="193" bestFit="1" customWidth="1"/>
    <col min="6410" max="6410" width="14.33203125" style="193" bestFit="1" customWidth="1"/>
    <col min="6411" max="6411" width="11.5546875" style="193" customWidth="1"/>
    <col min="6412" max="6412" width="15.44140625" style="193" bestFit="1" customWidth="1"/>
    <col min="6413" max="6414" width="18.44140625" style="193" bestFit="1" customWidth="1"/>
    <col min="6415" max="6415" width="15.88671875" style="193" bestFit="1" customWidth="1"/>
    <col min="6416" max="6420" width="11.5546875" style="193" customWidth="1"/>
    <col min="6421" max="6422" width="13.44140625" style="193" customWidth="1"/>
    <col min="6423" max="6425" width="11.5546875" style="193" customWidth="1"/>
    <col min="6426" max="6426" width="10.109375" style="193" bestFit="1" customWidth="1"/>
    <col min="6427" max="6655" width="9.109375" style="193"/>
    <col min="6656" max="6656" width="8.109375" style="193" customWidth="1"/>
    <col min="6657" max="6657" width="36" style="193" customWidth="1"/>
    <col min="6658" max="6658" width="15.44140625" style="193" bestFit="1" customWidth="1"/>
    <col min="6659" max="6660" width="18.44140625" style="193" bestFit="1" customWidth="1"/>
    <col min="6661" max="6661" width="8.6640625" style="193" bestFit="1" customWidth="1"/>
    <col min="6662" max="6663" width="11.5546875" style="193" customWidth="1"/>
    <col min="6664" max="6664" width="12.44140625" style="193" bestFit="1" customWidth="1"/>
    <col min="6665" max="6665" width="11.6640625" style="193" bestFit="1" customWidth="1"/>
    <col min="6666" max="6666" width="14.33203125" style="193" bestFit="1" customWidth="1"/>
    <col min="6667" max="6667" width="11.5546875" style="193" customWidth="1"/>
    <col min="6668" max="6668" width="15.44140625" style="193" bestFit="1" customWidth="1"/>
    <col min="6669" max="6670" width="18.44140625" style="193" bestFit="1" customWidth="1"/>
    <col min="6671" max="6671" width="15.88671875" style="193" bestFit="1" customWidth="1"/>
    <col min="6672" max="6676" width="11.5546875" style="193" customWidth="1"/>
    <col min="6677" max="6678" width="13.44140625" style="193" customWidth="1"/>
    <col min="6679" max="6681" width="11.5546875" style="193" customWidth="1"/>
    <col min="6682" max="6682" width="10.109375" style="193" bestFit="1" customWidth="1"/>
    <col min="6683" max="6911" width="9.109375" style="193"/>
    <col min="6912" max="6912" width="8.109375" style="193" customWidth="1"/>
    <col min="6913" max="6913" width="36" style="193" customWidth="1"/>
    <col min="6914" max="6914" width="15.44140625" style="193" bestFit="1" customWidth="1"/>
    <col min="6915" max="6916" width="18.44140625" style="193" bestFit="1" customWidth="1"/>
    <col min="6917" max="6917" width="8.6640625" style="193" bestFit="1" customWidth="1"/>
    <col min="6918" max="6919" width="11.5546875" style="193" customWidth="1"/>
    <col min="6920" max="6920" width="12.44140625" style="193" bestFit="1" customWidth="1"/>
    <col min="6921" max="6921" width="11.6640625" style="193" bestFit="1" customWidth="1"/>
    <col min="6922" max="6922" width="14.33203125" style="193" bestFit="1" customWidth="1"/>
    <col min="6923" max="6923" width="11.5546875" style="193" customWidth="1"/>
    <col min="6924" max="6924" width="15.44140625" style="193" bestFit="1" customWidth="1"/>
    <col min="6925" max="6926" width="18.44140625" style="193" bestFit="1" customWidth="1"/>
    <col min="6927" max="6927" width="15.88671875" style="193" bestFit="1" customWidth="1"/>
    <col min="6928" max="6932" width="11.5546875" style="193" customWidth="1"/>
    <col min="6933" max="6934" width="13.44140625" style="193" customWidth="1"/>
    <col min="6935" max="6937" width="11.5546875" style="193" customWidth="1"/>
    <col min="6938" max="6938" width="10.109375" style="193" bestFit="1" customWidth="1"/>
    <col min="6939" max="7167" width="9.109375" style="193"/>
    <col min="7168" max="7168" width="8.109375" style="193" customWidth="1"/>
    <col min="7169" max="7169" width="36" style="193" customWidth="1"/>
    <col min="7170" max="7170" width="15.44140625" style="193" bestFit="1" customWidth="1"/>
    <col min="7171" max="7172" width="18.44140625" style="193" bestFit="1" customWidth="1"/>
    <col min="7173" max="7173" width="8.6640625" style="193" bestFit="1" customWidth="1"/>
    <col min="7174" max="7175" width="11.5546875" style="193" customWidth="1"/>
    <col min="7176" max="7176" width="12.44140625" style="193" bestFit="1" customWidth="1"/>
    <col min="7177" max="7177" width="11.6640625" style="193" bestFit="1" customWidth="1"/>
    <col min="7178" max="7178" width="14.33203125" style="193" bestFit="1" customWidth="1"/>
    <col min="7179" max="7179" width="11.5546875" style="193" customWidth="1"/>
    <col min="7180" max="7180" width="15.44140625" style="193" bestFit="1" customWidth="1"/>
    <col min="7181" max="7182" width="18.44140625" style="193" bestFit="1" customWidth="1"/>
    <col min="7183" max="7183" width="15.88671875" style="193" bestFit="1" customWidth="1"/>
    <col min="7184" max="7188" width="11.5546875" style="193" customWidth="1"/>
    <col min="7189" max="7190" width="13.44140625" style="193" customWidth="1"/>
    <col min="7191" max="7193" width="11.5546875" style="193" customWidth="1"/>
    <col min="7194" max="7194" width="10.109375" style="193" bestFit="1" customWidth="1"/>
    <col min="7195" max="7423" width="9.109375" style="193"/>
    <col min="7424" max="7424" width="8.109375" style="193" customWidth="1"/>
    <col min="7425" max="7425" width="36" style="193" customWidth="1"/>
    <col min="7426" max="7426" width="15.44140625" style="193" bestFit="1" customWidth="1"/>
    <col min="7427" max="7428" width="18.44140625" style="193" bestFit="1" customWidth="1"/>
    <col min="7429" max="7429" width="8.6640625" style="193" bestFit="1" customWidth="1"/>
    <col min="7430" max="7431" width="11.5546875" style="193" customWidth="1"/>
    <col min="7432" max="7432" width="12.44140625" style="193" bestFit="1" customWidth="1"/>
    <col min="7433" max="7433" width="11.6640625" style="193" bestFit="1" customWidth="1"/>
    <col min="7434" max="7434" width="14.33203125" style="193" bestFit="1" customWidth="1"/>
    <col min="7435" max="7435" width="11.5546875" style="193" customWidth="1"/>
    <col min="7436" max="7436" width="15.44140625" style="193" bestFit="1" customWidth="1"/>
    <col min="7437" max="7438" width="18.44140625" style="193" bestFit="1" customWidth="1"/>
    <col min="7439" max="7439" width="15.88671875" style="193" bestFit="1" customWidth="1"/>
    <col min="7440" max="7444" width="11.5546875" style="193" customWidth="1"/>
    <col min="7445" max="7446" width="13.44140625" style="193" customWidth="1"/>
    <col min="7447" max="7449" width="11.5546875" style="193" customWidth="1"/>
    <col min="7450" max="7450" width="10.109375" style="193" bestFit="1" customWidth="1"/>
    <col min="7451" max="7679" width="9.109375" style="193"/>
    <col min="7680" max="7680" width="8.109375" style="193" customWidth="1"/>
    <col min="7681" max="7681" width="36" style="193" customWidth="1"/>
    <col min="7682" max="7682" width="15.44140625" style="193" bestFit="1" customWidth="1"/>
    <col min="7683" max="7684" width="18.44140625" style="193" bestFit="1" customWidth="1"/>
    <col min="7685" max="7685" width="8.6640625" style="193" bestFit="1" customWidth="1"/>
    <col min="7686" max="7687" width="11.5546875" style="193" customWidth="1"/>
    <col min="7688" max="7688" width="12.44140625" style="193" bestFit="1" customWidth="1"/>
    <col min="7689" max="7689" width="11.6640625" style="193" bestFit="1" customWidth="1"/>
    <col min="7690" max="7690" width="14.33203125" style="193" bestFit="1" customWidth="1"/>
    <col min="7691" max="7691" width="11.5546875" style="193" customWidth="1"/>
    <col min="7692" max="7692" width="15.44140625" style="193" bestFit="1" customWidth="1"/>
    <col min="7693" max="7694" width="18.44140625" style="193" bestFit="1" customWidth="1"/>
    <col min="7695" max="7695" width="15.88671875" style="193" bestFit="1" customWidth="1"/>
    <col min="7696" max="7700" width="11.5546875" style="193" customWidth="1"/>
    <col min="7701" max="7702" width="13.44140625" style="193" customWidth="1"/>
    <col min="7703" max="7705" width="11.5546875" style="193" customWidth="1"/>
    <col min="7706" max="7706" width="10.109375" style="193" bestFit="1" customWidth="1"/>
    <col min="7707" max="7935" width="9.109375" style="193"/>
    <col min="7936" max="7936" width="8.109375" style="193" customWidth="1"/>
    <col min="7937" max="7937" width="36" style="193" customWidth="1"/>
    <col min="7938" max="7938" width="15.44140625" style="193" bestFit="1" customWidth="1"/>
    <col min="7939" max="7940" width="18.44140625" style="193" bestFit="1" customWidth="1"/>
    <col min="7941" max="7941" width="8.6640625" style="193" bestFit="1" customWidth="1"/>
    <col min="7942" max="7943" width="11.5546875" style="193" customWidth="1"/>
    <col min="7944" max="7944" width="12.44140625" style="193" bestFit="1" customWidth="1"/>
    <col min="7945" max="7945" width="11.6640625" style="193" bestFit="1" customWidth="1"/>
    <col min="7946" max="7946" width="14.33203125" style="193" bestFit="1" customWidth="1"/>
    <col min="7947" max="7947" width="11.5546875" style="193" customWidth="1"/>
    <col min="7948" max="7948" width="15.44140625" style="193" bestFit="1" customWidth="1"/>
    <col min="7949" max="7950" width="18.44140625" style="193" bestFit="1" customWidth="1"/>
    <col min="7951" max="7951" width="15.88671875" style="193" bestFit="1" customWidth="1"/>
    <col min="7952" max="7956" width="11.5546875" style="193" customWidth="1"/>
    <col min="7957" max="7958" width="13.44140625" style="193" customWidth="1"/>
    <col min="7959" max="7961" width="11.5546875" style="193" customWidth="1"/>
    <col min="7962" max="7962" width="10.109375" style="193" bestFit="1" customWidth="1"/>
    <col min="7963" max="8191" width="9.109375" style="193"/>
    <col min="8192" max="8192" width="8.109375" style="193" customWidth="1"/>
    <col min="8193" max="8193" width="36" style="193" customWidth="1"/>
    <col min="8194" max="8194" width="15.44140625" style="193" bestFit="1" customWidth="1"/>
    <col min="8195" max="8196" width="18.44140625" style="193" bestFit="1" customWidth="1"/>
    <col min="8197" max="8197" width="8.6640625" style="193" bestFit="1" customWidth="1"/>
    <col min="8198" max="8199" width="11.5546875" style="193" customWidth="1"/>
    <col min="8200" max="8200" width="12.44140625" style="193" bestFit="1" customWidth="1"/>
    <col min="8201" max="8201" width="11.6640625" style="193" bestFit="1" customWidth="1"/>
    <col min="8202" max="8202" width="14.33203125" style="193" bestFit="1" customWidth="1"/>
    <col min="8203" max="8203" width="11.5546875" style="193" customWidth="1"/>
    <col min="8204" max="8204" width="15.44140625" style="193" bestFit="1" customWidth="1"/>
    <col min="8205" max="8206" width="18.44140625" style="193" bestFit="1" customWidth="1"/>
    <col min="8207" max="8207" width="15.88671875" style="193" bestFit="1" customWidth="1"/>
    <col min="8208" max="8212" width="11.5546875" style="193" customWidth="1"/>
    <col min="8213" max="8214" width="13.44140625" style="193" customWidth="1"/>
    <col min="8215" max="8217" width="11.5546875" style="193" customWidth="1"/>
    <col min="8218" max="8218" width="10.109375" style="193" bestFit="1" customWidth="1"/>
    <col min="8219" max="8447" width="9.109375" style="193"/>
    <col min="8448" max="8448" width="8.109375" style="193" customWidth="1"/>
    <col min="8449" max="8449" width="36" style="193" customWidth="1"/>
    <col min="8450" max="8450" width="15.44140625" style="193" bestFit="1" customWidth="1"/>
    <col min="8451" max="8452" width="18.44140625" style="193" bestFit="1" customWidth="1"/>
    <col min="8453" max="8453" width="8.6640625" style="193" bestFit="1" customWidth="1"/>
    <col min="8454" max="8455" width="11.5546875" style="193" customWidth="1"/>
    <col min="8456" max="8456" width="12.44140625" style="193" bestFit="1" customWidth="1"/>
    <col min="8457" max="8457" width="11.6640625" style="193" bestFit="1" customWidth="1"/>
    <col min="8458" max="8458" width="14.33203125" style="193" bestFit="1" customWidth="1"/>
    <col min="8459" max="8459" width="11.5546875" style="193" customWidth="1"/>
    <col min="8460" max="8460" width="15.44140625" style="193" bestFit="1" customWidth="1"/>
    <col min="8461" max="8462" width="18.44140625" style="193" bestFit="1" customWidth="1"/>
    <col min="8463" max="8463" width="15.88671875" style="193" bestFit="1" customWidth="1"/>
    <col min="8464" max="8468" width="11.5546875" style="193" customWidth="1"/>
    <col min="8469" max="8470" width="13.44140625" style="193" customWidth="1"/>
    <col min="8471" max="8473" width="11.5546875" style="193" customWidth="1"/>
    <col min="8474" max="8474" width="10.109375" style="193" bestFit="1" customWidth="1"/>
    <col min="8475" max="8703" width="9.109375" style="193"/>
    <col min="8704" max="8704" width="8.109375" style="193" customWidth="1"/>
    <col min="8705" max="8705" width="36" style="193" customWidth="1"/>
    <col min="8706" max="8706" width="15.44140625" style="193" bestFit="1" customWidth="1"/>
    <col min="8707" max="8708" width="18.44140625" style="193" bestFit="1" customWidth="1"/>
    <col min="8709" max="8709" width="8.6640625" style="193" bestFit="1" customWidth="1"/>
    <col min="8710" max="8711" width="11.5546875" style="193" customWidth="1"/>
    <col min="8712" max="8712" width="12.44140625" style="193" bestFit="1" customWidth="1"/>
    <col min="8713" max="8713" width="11.6640625" style="193" bestFit="1" customWidth="1"/>
    <col min="8714" max="8714" width="14.33203125" style="193" bestFit="1" customWidth="1"/>
    <col min="8715" max="8715" width="11.5546875" style="193" customWidth="1"/>
    <col min="8716" max="8716" width="15.44140625" style="193" bestFit="1" customWidth="1"/>
    <col min="8717" max="8718" width="18.44140625" style="193" bestFit="1" customWidth="1"/>
    <col min="8719" max="8719" width="15.88671875" style="193" bestFit="1" customWidth="1"/>
    <col min="8720" max="8724" width="11.5546875" style="193" customWidth="1"/>
    <col min="8725" max="8726" width="13.44140625" style="193" customWidth="1"/>
    <col min="8727" max="8729" width="11.5546875" style="193" customWidth="1"/>
    <col min="8730" max="8730" width="10.109375" style="193" bestFit="1" customWidth="1"/>
    <col min="8731" max="8959" width="9.109375" style="193"/>
    <col min="8960" max="8960" width="8.109375" style="193" customWidth="1"/>
    <col min="8961" max="8961" width="36" style="193" customWidth="1"/>
    <col min="8962" max="8962" width="15.44140625" style="193" bestFit="1" customWidth="1"/>
    <col min="8963" max="8964" width="18.44140625" style="193" bestFit="1" customWidth="1"/>
    <col min="8965" max="8965" width="8.6640625" style="193" bestFit="1" customWidth="1"/>
    <col min="8966" max="8967" width="11.5546875" style="193" customWidth="1"/>
    <col min="8968" max="8968" width="12.44140625" style="193" bestFit="1" customWidth="1"/>
    <col min="8969" max="8969" width="11.6640625" style="193" bestFit="1" customWidth="1"/>
    <col min="8970" max="8970" width="14.33203125" style="193" bestFit="1" customWidth="1"/>
    <col min="8971" max="8971" width="11.5546875" style="193" customWidth="1"/>
    <col min="8972" max="8972" width="15.44140625" style="193" bestFit="1" customWidth="1"/>
    <col min="8973" max="8974" width="18.44140625" style="193" bestFit="1" customWidth="1"/>
    <col min="8975" max="8975" width="15.88671875" style="193" bestFit="1" customWidth="1"/>
    <col min="8976" max="8980" width="11.5546875" style="193" customWidth="1"/>
    <col min="8981" max="8982" width="13.44140625" style="193" customWidth="1"/>
    <col min="8983" max="8985" width="11.5546875" style="193" customWidth="1"/>
    <col min="8986" max="8986" width="10.109375" style="193" bestFit="1" customWidth="1"/>
    <col min="8987" max="9215" width="9.109375" style="193"/>
    <col min="9216" max="9216" width="8.109375" style="193" customWidth="1"/>
    <col min="9217" max="9217" width="36" style="193" customWidth="1"/>
    <col min="9218" max="9218" width="15.44140625" style="193" bestFit="1" customWidth="1"/>
    <col min="9219" max="9220" width="18.44140625" style="193" bestFit="1" customWidth="1"/>
    <col min="9221" max="9221" width="8.6640625" style="193" bestFit="1" customWidth="1"/>
    <col min="9222" max="9223" width="11.5546875" style="193" customWidth="1"/>
    <col min="9224" max="9224" width="12.44140625" style="193" bestFit="1" customWidth="1"/>
    <col min="9225" max="9225" width="11.6640625" style="193" bestFit="1" customWidth="1"/>
    <col min="9226" max="9226" width="14.33203125" style="193" bestFit="1" customWidth="1"/>
    <col min="9227" max="9227" width="11.5546875" style="193" customWidth="1"/>
    <col min="9228" max="9228" width="15.44140625" style="193" bestFit="1" customWidth="1"/>
    <col min="9229" max="9230" width="18.44140625" style="193" bestFit="1" customWidth="1"/>
    <col min="9231" max="9231" width="15.88671875" style="193" bestFit="1" customWidth="1"/>
    <col min="9232" max="9236" width="11.5546875" style="193" customWidth="1"/>
    <col min="9237" max="9238" width="13.44140625" style="193" customWidth="1"/>
    <col min="9239" max="9241" width="11.5546875" style="193" customWidth="1"/>
    <col min="9242" max="9242" width="10.109375" style="193" bestFit="1" customWidth="1"/>
    <col min="9243" max="9471" width="9.109375" style="193"/>
    <col min="9472" max="9472" width="8.109375" style="193" customWidth="1"/>
    <col min="9473" max="9473" width="36" style="193" customWidth="1"/>
    <col min="9474" max="9474" width="15.44140625" style="193" bestFit="1" customWidth="1"/>
    <col min="9475" max="9476" width="18.44140625" style="193" bestFit="1" customWidth="1"/>
    <col min="9477" max="9477" width="8.6640625" style="193" bestFit="1" customWidth="1"/>
    <col min="9478" max="9479" width="11.5546875" style="193" customWidth="1"/>
    <col min="9480" max="9480" width="12.44140625" style="193" bestFit="1" customWidth="1"/>
    <col min="9481" max="9481" width="11.6640625" style="193" bestFit="1" customWidth="1"/>
    <col min="9482" max="9482" width="14.33203125" style="193" bestFit="1" customWidth="1"/>
    <col min="9483" max="9483" width="11.5546875" style="193" customWidth="1"/>
    <col min="9484" max="9484" width="15.44140625" style="193" bestFit="1" customWidth="1"/>
    <col min="9485" max="9486" width="18.44140625" style="193" bestFit="1" customWidth="1"/>
    <col min="9487" max="9487" width="15.88671875" style="193" bestFit="1" customWidth="1"/>
    <col min="9488" max="9492" width="11.5546875" style="193" customWidth="1"/>
    <col min="9493" max="9494" width="13.44140625" style="193" customWidth="1"/>
    <col min="9495" max="9497" width="11.5546875" style="193" customWidth="1"/>
    <col min="9498" max="9498" width="10.109375" style="193" bestFit="1" customWidth="1"/>
    <col min="9499" max="9727" width="9.109375" style="193"/>
    <col min="9728" max="9728" width="8.109375" style="193" customWidth="1"/>
    <col min="9729" max="9729" width="36" style="193" customWidth="1"/>
    <col min="9730" max="9730" width="15.44140625" style="193" bestFit="1" customWidth="1"/>
    <col min="9731" max="9732" width="18.44140625" style="193" bestFit="1" customWidth="1"/>
    <col min="9733" max="9733" width="8.6640625" style="193" bestFit="1" customWidth="1"/>
    <col min="9734" max="9735" width="11.5546875" style="193" customWidth="1"/>
    <col min="9736" max="9736" width="12.44140625" style="193" bestFit="1" customWidth="1"/>
    <col min="9737" max="9737" width="11.6640625" style="193" bestFit="1" customWidth="1"/>
    <col min="9738" max="9738" width="14.33203125" style="193" bestFit="1" customWidth="1"/>
    <col min="9739" max="9739" width="11.5546875" style="193" customWidth="1"/>
    <col min="9740" max="9740" width="15.44140625" style="193" bestFit="1" customWidth="1"/>
    <col min="9741" max="9742" width="18.44140625" style="193" bestFit="1" customWidth="1"/>
    <col min="9743" max="9743" width="15.88671875" style="193" bestFit="1" customWidth="1"/>
    <col min="9744" max="9748" width="11.5546875" style="193" customWidth="1"/>
    <col min="9749" max="9750" width="13.44140625" style="193" customWidth="1"/>
    <col min="9751" max="9753" width="11.5546875" style="193" customWidth="1"/>
    <col min="9754" max="9754" width="10.109375" style="193" bestFit="1" customWidth="1"/>
    <col min="9755" max="9983" width="9.109375" style="193"/>
    <col min="9984" max="9984" width="8.109375" style="193" customWidth="1"/>
    <col min="9985" max="9985" width="36" style="193" customWidth="1"/>
    <col min="9986" max="9986" width="15.44140625" style="193" bestFit="1" customWidth="1"/>
    <col min="9987" max="9988" width="18.44140625" style="193" bestFit="1" customWidth="1"/>
    <col min="9989" max="9989" width="8.6640625" style="193" bestFit="1" customWidth="1"/>
    <col min="9990" max="9991" width="11.5546875" style="193" customWidth="1"/>
    <col min="9992" max="9992" width="12.44140625" style="193" bestFit="1" customWidth="1"/>
    <col min="9993" max="9993" width="11.6640625" style="193" bestFit="1" customWidth="1"/>
    <col min="9994" max="9994" width="14.33203125" style="193" bestFit="1" customWidth="1"/>
    <col min="9995" max="9995" width="11.5546875" style="193" customWidth="1"/>
    <col min="9996" max="9996" width="15.44140625" style="193" bestFit="1" customWidth="1"/>
    <col min="9997" max="9998" width="18.44140625" style="193" bestFit="1" customWidth="1"/>
    <col min="9999" max="9999" width="15.88671875" style="193" bestFit="1" customWidth="1"/>
    <col min="10000" max="10004" width="11.5546875" style="193" customWidth="1"/>
    <col min="10005" max="10006" width="13.44140625" style="193" customWidth="1"/>
    <col min="10007" max="10009" width="11.5546875" style="193" customWidth="1"/>
    <col min="10010" max="10010" width="10.109375" style="193" bestFit="1" customWidth="1"/>
    <col min="10011" max="10239" width="9.109375" style="193"/>
    <col min="10240" max="10240" width="8.109375" style="193" customWidth="1"/>
    <col min="10241" max="10241" width="36" style="193" customWidth="1"/>
    <col min="10242" max="10242" width="15.44140625" style="193" bestFit="1" customWidth="1"/>
    <col min="10243" max="10244" width="18.44140625" style="193" bestFit="1" customWidth="1"/>
    <col min="10245" max="10245" width="8.6640625" style="193" bestFit="1" customWidth="1"/>
    <col min="10246" max="10247" width="11.5546875" style="193" customWidth="1"/>
    <col min="10248" max="10248" width="12.44140625" style="193" bestFit="1" customWidth="1"/>
    <col min="10249" max="10249" width="11.6640625" style="193" bestFit="1" customWidth="1"/>
    <col min="10250" max="10250" width="14.33203125" style="193" bestFit="1" customWidth="1"/>
    <col min="10251" max="10251" width="11.5546875" style="193" customWidth="1"/>
    <col min="10252" max="10252" width="15.44140625" style="193" bestFit="1" customWidth="1"/>
    <col min="10253" max="10254" width="18.44140625" style="193" bestFit="1" customWidth="1"/>
    <col min="10255" max="10255" width="15.88671875" style="193" bestFit="1" customWidth="1"/>
    <col min="10256" max="10260" width="11.5546875" style="193" customWidth="1"/>
    <col min="10261" max="10262" width="13.44140625" style="193" customWidth="1"/>
    <col min="10263" max="10265" width="11.5546875" style="193" customWidth="1"/>
    <col min="10266" max="10266" width="10.109375" style="193" bestFit="1" customWidth="1"/>
    <col min="10267" max="10495" width="9.109375" style="193"/>
    <col min="10496" max="10496" width="8.109375" style="193" customWidth="1"/>
    <col min="10497" max="10497" width="36" style="193" customWidth="1"/>
    <col min="10498" max="10498" width="15.44140625" style="193" bestFit="1" customWidth="1"/>
    <col min="10499" max="10500" width="18.44140625" style="193" bestFit="1" customWidth="1"/>
    <col min="10501" max="10501" width="8.6640625" style="193" bestFit="1" customWidth="1"/>
    <col min="10502" max="10503" width="11.5546875" style="193" customWidth="1"/>
    <col min="10504" max="10504" width="12.44140625" style="193" bestFit="1" customWidth="1"/>
    <col min="10505" max="10505" width="11.6640625" style="193" bestFit="1" customWidth="1"/>
    <col min="10506" max="10506" width="14.33203125" style="193" bestFit="1" customWidth="1"/>
    <col min="10507" max="10507" width="11.5546875" style="193" customWidth="1"/>
    <col min="10508" max="10508" width="15.44140625" style="193" bestFit="1" customWidth="1"/>
    <col min="10509" max="10510" width="18.44140625" style="193" bestFit="1" customWidth="1"/>
    <col min="10511" max="10511" width="15.88671875" style="193" bestFit="1" customWidth="1"/>
    <col min="10512" max="10516" width="11.5546875" style="193" customWidth="1"/>
    <col min="10517" max="10518" width="13.44140625" style="193" customWidth="1"/>
    <col min="10519" max="10521" width="11.5546875" style="193" customWidth="1"/>
    <col min="10522" max="10522" width="10.109375" style="193" bestFit="1" customWidth="1"/>
    <col min="10523" max="10751" width="9.109375" style="193"/>
    <col min="10752" max="10752" width="8.109375" style="193" customWidth="1"/>
    <col min="10753" max="10753" width="36" style="193" customWidth="1"/>
    <col min="10754" max="10754" width="15.44140625" style="193" bestFit="1" customWidth="1"/>
    <col min="10755" max="10756" width="18.44140625" style="193" bestFit="1" customWidth="1"/>
    <col min="10757" max="10757" width="8.6640625" style="193" bestFit="1" customWidth="1"/>
    <col min="10758" max="10759" width="11.5546875" style="193" customWidth="1"/>
    <col min="10760" max="10760" width="12.44140625" style="193" bestFit="1" customWidth="1"/>
    <col min="10761" max="10761" width="11.6640625" style="193" bestFit="1" customWidth="1"/>
    <col min="10762" max="10762" width="14.33203125" style="193" bestFit="1" customWidth="1"/>
    <col min="10763" max="10763" width="11.5546875" style="193" customWidth="1"/>
    <col min="10764" max="10764" width="15.44140625" style="193" bestFit="1" customWidth="1"/>
    <col min="10765" max="10766" width="18.44140625" style="193" bestFit="1" customWidth="1"/>
    <col min="10767" max="10767" width="15.88671875" style="193" bestFit="1" customWidth="1"/>
    <col min="10768" max="10772" width="11.5546875" style="193" customWidth="1"/>
    <col min="10773" max="10774" width="13.44140625" style="193" customWidth="1"/>
    <col min="10775" max="10777" width="11.5546875" style="193" customWidth="1"/>
    <col min="10778" max="10778" width="10.109375" style="193" bestFit="1" customWidth="1"/>
    <col min="10779" max="11007" width="9.109375" style="193"/>
    <col min="11008" max="11008" width="8.109375" style="193" customWidth="1"/>
    <col min="11009" max="11009" width="36" style="193" customWidth="1"/>
    <col min="11010" max="11010" width="15.44140625" style="193" bestFit="1" customWidth="1"/>
    <col min="11011" max="11012" width="18.44140625" style="193" bestFit="1" customWidth="1"/>
    <col min="11013" max="11013" width="8.6640625" style="193" bestFit="1" customWidth="1"/>
    <col min="11014" max="11015" width="11.5546875" style="193" customWidth="1"/>
    <col min="11016" max="11016" width="12.44140625" style="193" bestFit="1" customWidth="1"/>
    <col min="11017" max="11017" width="11.6640625" style="193" bestFit="1" customWidth="1"/>
    <col min="11018" max="11018" width="14.33203125" style="193" bestFit="1" customWidth="1"/>
    <col min="11019" max="11019" width="11.5546875" style="193" customWidth="1"/>
    <col min="11020" max="11020" width="15.44140625" style="193" bestFit="1" customWidth="1"/>
    <col min="11021" max="11022" width="18.44140625" style="193" bestFit="1" customWidth="1"/>
    <col min="11023" max="11023" width="15.88671875" style="193" bestFit="1" customWidth="1"/>
    <col min="11024" max="11028" width="11.5546875" style="193" customWidth="1"/>
    <col min="11029" max="11030" width="13.44140625" style="193" customWidth="1"/>
    <col min="11031" max="11033" width="11.5546875" style="193" customWidth="1"/>
    <col min="11034" max="11034" width="10.109375" style="193" bestFit="1" customWidth="1"/>
    <col min="11035" max="11263" width="9.109375" style="193"/>
    <col min="11264" max="11264" width="8.109375" style="193" customWidth="1"/>
    <col min="11265" max="11265" width="36" style="193" customWidth="1"/>
    <col min="11266" max="11266" width="15.44140625" style="193" bestFit="1" customWidth="1"/>
    <col min="11267" max="11268" width="18.44140625" style="193" bestFit="1" customWidth="1"/>
    <col min="11269" max="11269" width="8.6640625" style="193" bestFit="1" customWidth="1"/>
    <col min="11270" max="11271" width="11.5546875" style="193" customWidth="1"/>
    <col min="11272" max="11272" width="12.44140625" style="193" bestFit="1" customWidth="1"/>
    <col min="11273" max="11273" width="11.6640625" style="193" bestFit="1" customWidth="1"/>
    <col min="11274" max="11274" width="14.33203125" style="193" bestFit="1" customWidth="1"/>
    <col min="11275" max="11275" width="11.5546875" style="193" customWidth="1"/>
    <col min="11276" max="11276" width="15.44140625" style="193" bestFit="1" customWidth="1"/>
    <col min="11277" max="11278" width="18.44140625" style="193" bestFit="1" customWidth="1"/>
    <col min="11279" max="11279" width="15.88671875" style="193" bestFit="1" customWidth="1"/>
    <col min="11280" max="11284" width="11.5546875" style="193" customWidth="1"/>
    <col min="11285" max="11286" width="13.44140625" style="193" customWidth="1"/>
    <col min="11287" max="11289" width="11.5546875" style="193" customWidth="1"/>
    <col min="11290" max="11290" width="10.109375" style="193" bestFit="1" customWidth="1"/>
    <col min="11291" max="11519" width="9.109375" style="193"/>
    <col min="11520" max="11520" width="8.109375" style="193" customWidth="1"/>
    <col min="11521" max="11521" width="36" style="193" customWidth="1"/>
    <col min="11522" max="11522" width="15.44140625" style="193" bestFit="1" customWidth="1"/>
    <col min="11523" max="11524" width="18.44140625" style="193" bestFit="1" customWidth="1"/>
    <col min="11525" max="11525" width="8.6640625" style="193" bestFit="1" customWidth="1"/>
    <col min="11526" max="11527" width="11.5546875" style="193" customWidth="1"/>
    <col min="11528" max="11528" width="12.44140625" style="193" bestFit="1" customWidth="1"/>
    <col min="11529" max="11529" width="11.6640625" style="193" bestFit="1" customWidth="1"/>
    <col min="11530" max="11530" width="14.33203125" style="193" bestFit="1" customWidth="1"/>
    <col min="11531" max="11531" width="11.5546875" style="193" customWidth="1"/>
    <col min="11532" max="11532" width="15.44140625" style="193" bestFit="1" customWidth="1"/>
    <col min="11533" max="11534" width="18.44140625" style="193" bestFit="1" customWidth="1"/>
    <col min="11535" max="11535" width="15.88671875" style="193" bestFit="1" customWidth="1"/>
    <col min="11536" max="11540" width="11.5546875" style="193" customWidth="1"/>
    <col min="11541" max="11542" width="13.44140625" style="193" customWidth="1"/>
    <col min="11543" max="11545" width="11.5546875" style="193" customWidth="1"/>
    <col min="11546" max="11546" width="10.109375" style="193" bestFit="1" customWidth="1"/>
    <col min="11547" max="11775" width="9.109375" style="193"/>
    <col min="11776" max="11776" width="8.109375" style="193" customWidth="1"/>
    <col min="11777" max="11777" width="36" style="193" customWidth="1"/>
    <col min="11778" max="11778" width="15.44140625" style="193" bestFit="1" customWidth="1"/>
    <col min="11779" max="11780" width="18.44140625" style="193" bestFit="1" customWidth="1"/>
    <col min="11781" max="11781" width="8.6640625" style="193" bestFit="1" customWidth="1"/>
    <col min="11782" max="11783" width="11.5546875" style="193" customWidth="1"/>
    <col min="11784" max="11784" width="12.44140625" style="193" bestFit="1" customWidth="1"/>
    <col min="11785" max="11785" width="11.6640625" style="193" bestFit="1" customWidth="1"/>
    <col min="11786" max="11786" width="14.33203125" style="193" bestFit="1" customWidth="1"/>
    <col min="11787" max="11787" width="11.5546875" style="193" customWidth="1"/>
    <col min="11788" max="11788" width="15.44140625" style="193" bestFit="1" customWidth="1"/>
    <col min="11789" max="11790" width="18.44140625" style="193" bestFit="1" customWidth="1"/>
    <col min="11791" max="11791" width="15.88671875" style="193" bestFit="1" customWidth="1"/>
    <col min="11792" max="11796" width="11.5546875" style="193" customWidth="1"/>
    <col min="11797" max="11798" width="13.44140625" style="193" customWidth="1"/>
    <col min="11799" max="11801" width="11.5546875" style="193" customWidth="1"/>
    <col min="11802" max="11802" width="10.109375" style="193" bestFit="1" customWidth="1"/>
    <col min="11803" max="12031" width="9.109375" style="193"/>
    <col min="12032" max="12032" width="8.109375" style="193" customWidth="1"/>
    <col min="12033" max="12033" width="36" style="193" customWidth="1"/>
    <col min="12034" max="12034" width="15.44140625" style="193" bestFit="1" customWidth="1"/>
    <col min="12035" max="12036" width="18.44140625" style="193" bestFit="1" customWidth="1"/>
    <col min="12037" max="12037" width="8.6640625" style="193" bestFit="1" customWidth="1"/>
    <col min="12038" max="12039" width="11.5546875" style="193" customWidth="1"/>
    <col min="12040" max="12040" width="12.44140625" style="193" bestFit="1" customWidth="1"/>
    <col min="12041" max="12041" width="11.6640625" style="193" bestFit="1" customWidth="1"/>
    <col min="12042" max="12042" width="14.33203125" style="193" bestFit="1" customWidth="1"/>
    <col min="12043" max="12043" width="11.5546875" style="193" customWidth="1"/>
    <col min="12044" max="12044" width="15.44140625" style="193" bestFit="1" customWidth="1"/>
    <col min="12045" max="12046" width="18.44140625" style="193" bestFit="1" customWidth="1"/>
    <col min="12047" max="12047" width="15.88671875" style="193" bestFit="1" customWidth="1"/>
    <col min="12048" max="12052" width="11.5546875" style="193" customWidth="1"/>
    <col min="12053" max="12054" width="13.44140625" style="193" customWidth="1"/>
    <col min="12055" max="12057" width="11.5546875" style="193" customWidth="1"/>
    <col min="12058" max="12058" width="10.109375" style="193" bestFit="1" customWidth="1"/>
    <col min="12059" max="12287" width="9.109375" style="193"/>
    <col min="12288" max="12288" width="8.109375" style="193" customWidth="1"/>
    <col min="12289" max="12289" width="36" style="193" customWidth="1"/>
    <col min="12290" max="12290" width="15.44140625" style="193" bestFit="1" customWidth="1"/>
    <col min="12291" max="12292" width="18.44140625" style="193" bestFit="1" customWidth="1"/>
    <col min="12293" max="12293" width="8.6640625" style="193" bestFit="1" customWidth="1"/>
    <col min="12294" max="12295" width="11.5546875" style="193" customWidth="1"/>
    <col min="12296" max="12296" width="12.44140625" style="193" bestFit="1" customWidth="1"/>
    <col min="12297" max="12297" width="11.6640625" style="193" bestFit="1" customWidth="1"/>
    <col min="12298" max="12298" width="14.33203125" style="193" bestFit="1" customWidth="1"/>
    <col min="12299" max="12299" width="11.5546875" style="193" customWidth="1"/>
    <col min="12300" max="12300" width="15.44140625" style="193" bestFit="1" customWidth="1"/>
    <col min="12301" max="12302" width="18.44140625" style="193" bestFit="1" customWidth="1"/>
    <col min="12303" max="12303" width="15.88671875" style="193" bestFit="1" customWidth="1"/>
    <col min="12304" max="12308" width="11.5546875" style="193" customWidth="1"/>
    <col min="12309" max="12310" width="13.44140625" style="193" customWidth="1"/>
    <col min="12311" max="12313" width="11.5546875" style="193" customWidth="1"/>
    <col min="12314" max="12314" width="10.109375" style="193" bestFit="1" customWidth="1"/>
    <col min="12315" max="12543" width="9.109375" style="193"/>
    <col min="12544" max="12544" width="8.109375" style="193" customWidth="1"/>
    <col min="12545" max="12545" width="36" style="193" customWidth="1"/>
    <col min="12546" max="12546" width="15.44140625" style="193" bestFit="1" customWidth="1"/>
    <col min="12547" max="12548" width="18.44140625" style="193" bestFit="1" customWidth="1"/>
    <col min="12549" max="12549" width="8.6640625" style="193" bestFit="1" customWidth="1"/>
    <col min="12550" max="12551" width="11.5546875" style="193" customWidth="1"/>
    <col min="12552" max="12552" width="12.44140625" style="193" bestFit="1" customWidth="1"/>
    <col min="12553" max="12553" width="11.6640625" style="193" bestFit="1" customWidth="1"/>
    <col min="12554" max="12554" width="14.33203125" style="193" bestFit="1" customWidth="1"/>
    <col min="12555" max="12555" width="11.5546875" style="193" customWidth="1"/>
    <col min="12556" max="12556" width="15.44140625" style="193" bestFit="1" customWidth="1"/>
    <col min="12557" max="12558" width="18.44140625" style="193" bestFit="1" customWidth="1"/>
    <col min="12559" max="12559" width="15.88671875" style="193" bestFit="1" customWidth="1"/>
    <col min="12560" max="12564" width="11.5546875" style="193" customWidth="1"/>
    <col min="12565" max="12566" width="13.44140625" style="193" customWidth="1"/>
    <col min="12567" max="12569" width="11.5546875" style="193" customWidth="1"/>
    <col min="12570" max="12570" width="10.109375" style="193" bestFit="1" customWidth="1"/>
    <col min="12571" max="12799" width="9.109375" style="193"/>
    <col min="12800" max="12800" width="8.109375" style="193" customWidth="1"/>
    <col min="12801" max="12801" width="36" style="193" customWidth="1"/>
    <col min="12802" max="12802" width="15.44140625" style="193" bestFit="1" customWidth="1"/>
    <col min="12803" max="12804" width="18.44140625" style="193" bestFit="1" customWidth="1"/>
    <col min="12805" max="12805" width="8.6640625" style="193" bestFit="1" customWidth="1"/>
    <col min="12806" max="12807" width="11.5546875" style="193" customWidth="1"/>
    <col min="12808" max="12808" width="12.44140625" style="193" bestFit="1" customWidth="1"/>
    <col min="12809" max="12809" width="11.6640625" style="193" bestFit="1" customWidth="1"/>
    <col min="12810" max="12810" width="14.33203125" style="193" bestFit="1" customWidth="1"/>
    <col min="12811" max="12811" width="11.5546875" style="193" customWidth="1"/>
    <col min="12812" max="12812" width="15.44140625" style="193" bestFit="1" customWidth="1"/>
    <col min="12813" max="12814" width="18.44140625" style="193" bestFit="1" customWidth="1"/>
    <col min="12815" max="12815" width="15.88671875" style="193" bestFit="1" customWidth="1"/>
    <col min="12816" max="12820" width="11.5546875" style="193" customWidth="1"/>
    <col min="12821" max="12822" width="13.44140625" style="193" customWidth="1"/>
    <col min="12823" max="12825" width="11.5546875" style="193" customWidth="1"/>
    <col min="12826" max="12826" width="10.109375" style="193" bestFit="1" customWidth="1"/>
    <col min="12827" max="13055" width="9.109375" style="193"/>
    <col min="13056" max="13056" width="8.109375" style="193" customWidth="1"/>
    <col min="13057" max="13057" width="36" style="193" customWidth="1"/>
    <col min="13058" max="13058" width="15.44140625" style="193" bestFit="1" customWidth="1"/>
    <col min="13059" max="13060" width="18.44140625" style="193" bestFit="1" customWidth="1"/>
    <col min="13061" max="13061" width="8.6640625" style="193" bestFit="1" customWidth="1"/>
    <col min="13062" max="13063" width="11.5546875" style="193" customWidth="1"/>
    <col min="13064" max="13064" width="12.44140625" style="193" bestFit="1" customWidth="1"/>
    <col min="13065" max="13065" width="11.6640625" style="193" bestFit="1" customWidth="1"/>
    <col min="13066" max="13066" width="14.33203125" style="193" bestFit="1" customWidth="1"/>
    <col min="13067" max="13067" width="11.5546875" style="193" customWidth="1"/>
    <col min="13068" max="13068" width="15.44140625" style="193" bestFit="1" customWidth="1"/>
    <col min="13069" max="13070" width="18.44140625" style="193" bestFit="1" customWidth="1"/>
    <col min="13071" max="13071" width="15.88671875" style="193" bestFit="1" customWidth="1"/>
    <col min="13072" max="13076" width="11.5546875" style="193" customWidth="1"/>
    <col min="13077" max="13078" width="13.44140625" style="193" customWidth="1"/>
    <col min="13079" max="13081" width="11.5546875" style="193" customWidth="1"/>
    <col min="13082" max="13082" width="10.109375" style="193" bestFit="1" customWidth="1"/>
    <col min="13083" max="13311" width="9.109375" style="193"/>
    <col min="13312" max="13312" width="8.109375" style="193" customWidth="1"/>
    <col min="13313" max="13313" width="36" style="193" customWidth="1"/>
    <col min="13314" max="13314" width="15.44140625" style="193" bestFit="1" customWidth="1"/>
    <col min="13315" max="13316" width="18.44140625" style="193" bestFit="1" customWidth="1"/>
    <col min="13317" max="13317" width="8.6640625" style="193" bestFit="1" customWidth="1"/>
    <col min="13318" max="13319" width="11.5546875" style="193" customWidth="1"/>
    <col min="13320" max="13320" width="12.44140625" style="193" bestFit="1" customWidth="1"/>
    <col min="13321" max="13321" width="11.6640625" style="193" bestFit="1" customWidth="1"/>
    <col min="13322" max="13322" width="14.33203125" style="193" bestFit="1" customWidth="1"/>
    <col min="13323" max="13323" width="11.5546875" style="193" customWidth="1"/>
    <col min="13324" max="13324" width="15.44140625" style="193" bestFit="1" customWidth="1"/>
    <col min="13325" max="13326" width="18.44140625" style="193" bestFit="1" customWidth="1"/>
    <col min="13327" max="13327" width="15.88671875" style="193" bestFit="1" customWidth="1"/>
    <col min="13328" max="13332" width="11.5546875" style="193" customWidth="1"/>
    <col min="13333" max="13334" width="13.44140625" style="193" customWidth="1"/>
    <col min="13335" max="13337" width="11.5546875" style="193" customWidth="1"/>
    <col min="13338" max="13338" width="10.109375" style="193" bestFit="1" customWidth="1"/>
    <col min="13339" max="13567" width="9.109375" style="193"/>
    <col min="13568" max="13568" width="8.109375" style="193" customWidth="1"/>
    <col min="13569" max="13569" width="36" style="193" customWidth="1"/>
    <col min="13570" max="13570" width="15.44140625" style="193" bestFit="1" customWidth="1"/>
    <col min="13571" max="13572" width="18.44140625" style="193" bestFit="1" customWidth="1"/>
    <col min="13573" max="13573" width="8.6640625" style="193" bestFit="1" customWidth="1"/>
    <col min="13574" max="13575" width="11.5546875" style="193" customWidth="1"/>
    <col min="13576" max="13576" width="12.44140625" style="193" bestFit="1" customWidth="1"/>
    <col min="13577" max="13577" width="11.6640625" style="193" bestFit="1" customWidth="1"/>
    <col min="13578" max="13578" width="14.33203125" style="193" bestFit="1" customWidth="1"/>
    <col min="13579" max="13579" width="11.5546875" style="193" customWidth="1"/>
    <col min="13580" max="13580" width="15.44140625" style="193" bestFit="1" customWidth="1"/>
    <col min="13581" max="13582" width="18.44140625" style="193" bestFit="1" customWidth="1"/>
    <col min="13583" max="13583" width="15.88671875" style="193" bestFit="1" customWidth="1"/>
    <col min="13584" max="13588" width="11.5546875" style="193" customWidth="1"/>
    <col min="13589" max="13590" width="13.44140625" style="193" customWidth="1"/>
    <col min="13591" max="13593" width="11.5546875" style="193" customWidth="1"/>
    <col min="13594" max="13594" width="10.109375" style="193" bestFit="1" customWidth="1"/>
    <col min="13595" max="13823" width="9.109375" style="193"/>
    <col min="13824" max="13824" width="8.109375" style="193" customWidth="1"/>
    <col min="13825" max="13825" width="36" style="193" customWidth="1"/>
    <col min="13826" max="13826" width="15.44140625" style="193" bestFit="1" customWidth="1"/>
    <col min="13827" max="13828" width="18.44140625" style="193" bestFit="1" customWidth="1"/>
    <col min="13829" max="13829" width="8.6640625" style="193" bestFit="1" customWidth="1"/>
    <col min="13830" max="13831" width="11.5546875" style="193" customWidth="1"/>
    <col min="13832" max="13832" width="12.44140625" style="193" bestFit="1" customWidth="1"/>
    <col min="13833" max="13833" width="11.6640625" style="193" bestFit="1" customWidth="1"/>
    <col min="13834" max="13834" width="14.33203125" style="193" bestFit="1" customWidth="1"/>
    <col min="13835" max="13835" width="11.5546875" style="193" customWidth="1"/>
    <col min="13836" max="13836" width="15.44140625" style="193" bestFit="1" customWidth="1"/>
    <col min="13837" max="13838" width="18.44140625" style="193" bestFit="1" customWidth="1"/>
    <col min="13839" max="13839" width="15.88671875" style="193" bestFit="1" customWidth="1"/>
    <col min="13840" max="13844" width="11.5546875" style="193" customWidth="1"/>
    <col min="13845" max="13846" width="13.44140625" style="193" customWidth="1"/>
    <col min="13847" max="13849" width="11.5546875" style="193" customWidth="1"/>
    <col min="13850" max="13850" width="10.109375" style="193" bestFit="1" customWidth="1"/>
    <col min="13851" max="14079" width="9.109375" style="193"/>
    <col min="14080" max="14080" width="8.109375" style="193" customWidth="1"/>
    <col min="14081" max="14081" width="36" style="193" customWidth="1"/>
    <col min="14082" max="14082" width="15.44140625" style="193" bestFit="1" customWidth="1"/>
    <col min="14083" max="14084" width="18.44140625" style="193" bestFit="1" customWidth="1"/>
    <col min="14085" max="14085" width="8.6640625" style="193" bestFit="1" customWidth="1"/>
    <col min="14086" max="14087" width="11.5546875" style="193" customWidth="1"/>
    <col min="14088" max="14088" width="12.44140625" style="193" bestFit="1" customWidth="1"/>
    <col min="14089" max="14089" width="11.6640625" style="193" bestFit="1" customWidth="1"/>
    <col min="14090" max="14090" width="14.33203125" style="193" bestFit="1" customWidth="1"/>
    <col min="14091" max="14091" width="11.5546875" style="193" customWidth="1"/>
    <col min="14092" max="14092" width="15.44140625" style="193" bestFit="1" customWidth="1"/>
    <col min="14093" max="14094" width="18.44140625" style="193" bestFit="1" customWidth="1"/>
    <col min="14095" max="14095" width="15.88671875" style="193" bestFit="1" customWidth="1"/>
    <col min="14096" max="14100" width="11.5546875" style="193" customWidth="1"/>
    <col min="14101" max="14102" width="13.44140625" style="193" customWidth="1"/>
    <col min="14103" max="14105" width="11.5546875" style="193" customWidth="1"/>
    <col min="14106" max="14106" width="10.109375" style="193" bestFit="1" customWidth="1"/>
    <col min="14107" max="14335" width="9.109375" style="193"/>
    <col min="14336" max="14336" width="8.109375" style="193" customWidth="1"/>
    <col min="14337" max="14337" width="36" style="193" customWidth="1"/>
    <col min="14338" max="14338" width="15.44140625" style="193" bestFit="1" customWidth="1"/>
    <col min="14339" max="14340" width="18.44140625" style="193" bestFit="1" customWidth="1"/>
    <col min="14341" max="14341" width="8.6640625" style="193" bestFit="1" customWidth="1"/>
    <col min="14342" max="14343" width="11.5546875" style="193" customWidth="1"/>
    <col min="14344" max="14344" width="12.44140625" style="193" bestFit="1" customWidth="1"/>
    <col min="14345" max="14345" width="11.6640625" style="193" bestFit="1" customWidth="1"/>
    <col min="14346" max="14346" width="14.33203125" style="193" bestFit="1" customWidth="1"/>
    <col min="14347" max="14347" width="11.5546875" style="193" customWidth="1"/>
    <col min="14348" max="14348" width="15.44140625" style="193" bestFit="1" customWidth="1"/>
    <col min="14349" max="14350" width="18.44140625" style="193" bestFit="1" customWidth="1"/>
    <col min="14351" max="14351" width="15.88671875" style="193" bestFit="1" customWidth="1"/>
    <col min="14352" max="14356" width="11.5546875" style="193" customWidth="1"/>
    <col min="14357" max="14358" width="13.44140625" style="193" customWidth="1"/>
    <col min="14359" max="14361" width="11.5546875" style="193" customWidth="1"/>
    <col min="14362" max="14362" width="10.109375" style="193" bestFit="1" customWidth="1"/>
    <col min="14363" max="14591" width="9.109375" style="193"/>
    <col min="14592" max="14592" width="8.109375" style="193" customWidth="1"/>
    <col min="14593" max="14593" width="36" style="193" customWidth="1"/>
    <col min="14594" max="14594" width="15.44140625" style="193" bestFit="1" customWidth="1"/>
    <col min="14595" max="14596" width="18.44140625" style="193" bestFit="1" customWidth="1"/>
    <col min="14597" max="14597" width="8.6640625" style="193" bestFit="1" customWidth="1"/>
    <col min="14598" max="14599" width="11.5546875" style="193" customWidth="1"/>
    <col min="14600" max="14600" width="12.44140625" style="193" bestFit="1" customWidth="1"/>
    <col min="14601" max="14601" width="11.6640625" style="193" bestFit="1" customWidth="1"/>
    <col min="14602" max="14602" width="14.33203125" style="193" bestFit="1" customWidth="1"/>
    <col min="14603" max="14603" width="11.5546875" style="193" customWidth="1"/>
    <col min="14604" max="14604" width="15.44140625" style="193" bestFit="1" customWidth="1"/>
    <col min="14605" max="14606" width="18.44140625" style="193" bestFit="1" customWidth="1"/>
    <col min="14607" max="14607" width="15.88671875" style="193" bestFit="1" customWidth="1"/>
    <col min="14608" max="14612" width="11.5546875" style="193" customWidth="1"/>
    <col min="14613" max="14614" width="13.44140625" style="193" customWidth="1"/>
    <col min="14615" max="14617" width="11.5546875" style="193" customWidth="1"/>
    <col min="14618" max="14618" width="10.109375" style="193" bestFit="1" customWidth="1"/>
    <col min="14619" max="14847" width="9.109375" style="193"/>
    <col min="14848" max="14848" width="8.109375" style="193" customWidth="1"/>
    <col min="14849" max="14849" width="36" style="193" customWidth="1"/>
    <col min="14850" max="14850" width="15.44140625" style="193" bestFit="1" customWidth="1"/>
    <col min="14851" max="14852" width="18.44140625" style="193" bestFit="1" customWidth="1"/>
    <col min="14853" max="14853" width="8.6640625" style="193" bestFit="1" customWidth="1"/>
    <col min="14854" max="14855" width="11.5546875" style="193" customWidth="1"/>
    <col min="14856" max="14856" width="12.44140625" style="193" bestFit="1" customWidth="1"/>
    <col min="14857" max="14857" width="11.6640625" style="193" bestFit="1" customWidth="1"/>
    <col min="14858" max="14858" width="14.33203125" style="193" bestFit="1" customWidth="1"/>
    <col min="14859" max="14859" width="11.5546875" style="193" customWidth="1"/>
    <col min="14860" max="14860" width="15.44140625" style="193" bestFit="1" customWidth="1"/>
    <col min="14861" max="14862" width="18.44140625" style="193" bestFit="1" customWidth="1"/>
    <col min="14863" max="14863" width="15.88671875" style="193" bestFit="1" customWidth="1"/>
    <col min="14864" max="14868" width="11.5546875" style="193" customWidth="1"/>
    <col min="14869" max="14870" width="13.44140625" style="193" customWidth="1"/>
    <col min="14871" max="14873" width="11.5546875" style="193" customWidth="1"/>
    <col min="14874" max="14874" width="10.109375" style="193" bestFit="1" customWidth="1"/>
    <col min="14875" max="15103" width="9.109375" style="193"/>
    <col min="15104" max="15104" width="8.109375" style="193" customWidth="1"/>
    <col min="15105" max="15105" width="36" style="193" customWidth="1"/>
    <col min="15106" max="15106" width="15.44140625" style="193" bestFit="1" customWidth="1"/>
    <col min="15107" max="15108" width="18.44140625" style="193" bestFit="1" customWidth="1"/>
    <col min="15109" max="15109" width="8.6640625" style="193" bestFit="1" customWidth="1"/>
    <col min="15110" max="15111" width="11.5546875" style="193" customWidth="1"/>
    <col min="15112" max="15112" width="12.44140625" style="193" bestFit="1" customWidth="1"/>
    <col min="15113" max="15113" width="11.6640625" style="193" bestFit="1" customWidth="1"/>
    <col min="15114" max="15114" width="14.33203125" style="193" bestFit="1" customWidth="1"/>
    <col min="15115" max="15115" width="11.5546875" style="193" customWidth="1"/>
    <col min="15116" max="15116" width="15.44140625" style="193" bestFit="1" customWidth="1"/>
    <col min="15117" max="15118" width="18.44140625" style="193" bestFit="1" customWidth="1"/>
    <col min="15119" max="15119" width="15.88671875" style="193" bestFit="1" customWidth="1"/>
    <col min="15120" max="15124" width="11.5546875" style="193" customWidth="1"/>
    <col min="15125" max="15126" width="13.44140625" style="193" customWidth="1"/>
    <col min="15127" max="15129" width="11.5546875" style="193" customWidth="1"/>
    <col min="15130" max="15130" width="10.109375" style="193" bestFit="1" customWidth="1"/>
    <col min="15131" max="15359" width="9.109375" style="193"/>
    <col min="15360" max="15360" width="8.109375" style="193" customWidth="1"/>
    <col min="15361" max="15361" width="36" style="193" customWidth="1"/>
    <col min="15362" max="15362" width="15.44140625" style="193" bestFit="1" customWidth="1"/>
    <col min="15363" max="15364" width="18.44140625" style="193" bestFit="1" customWidth="1"/>
    <col min="15365" max="15365" width="8.6640625" style="193" bestFit="1" customWidth="1"/>
    <col min="15366" max="15367" width="11.5546875" style="193" customWidth="1"/>
    <col min="15368" max="15368" width="12.44140625" style="193" bestFit="1" customWidth="1"/>
    <col min="15369" max="15369" width="11.6640625" style="193" bestFit="1" customWidth="1"/>
    <col min="15370" max="15370" width="14.33203125" style="193" bestFit="1" customWidth="1"/>
    <col min="15371" max="15371" width="11.5546875" style="193" customWidth="1"/>
    <col min="15372" max="15372" width="15.44140625" style="193" bestFit="1" customWidth="1"/>
    <col min="15373" max="15374" width="18.44140625" style="193" bestFit="1" customWidth="1"/>
    <col min="15375" max="15375" width="15.88671875" style="193" bestFit="1" customWidth="1"/>
    <col min="15376" max="15380" width="11.5546875" style="193" customWidth="1"/>
    <col min="15381" max="15382" width="13.44140625" style="193" customWidth="1"/>
    <col min="15383" max="15385" width="11.5546875" style="193" customWidth="1"/>
    <col min="15386" max="15386" width="10.109375" style="193" bestFit="1" customWidth="1"/>
    <col min="15387" max="15615" width="9.109375" style="193"/>
    <col min="15616" max="15616" width="8.109375" style="193" customWidth="1"/>
    <col min="15617" max="15617" width="36" style="193" customWidth="1"/>
    <col min="15618" max="15618" width="15.44140625" style="193" bestFit="1" customWidth="1"/>
    <col min="15619" max="15620" width="18.44140625" style="193" bestFit="1" customWidth="1"/>
    <col min="15621" max="15621" width="8.6640625" style="193" bestFit="1" customWidth="1"/>
    <col min="15622" max="15623" width="11.5546875" style="193" customWidth="1"/>
    <col min="15624" max="15624" width="12.44140625" style="193" bestFit="1" customWidth="1"/>
    <col min="15625" max="15625" width="11.6640625" style="193" bestFit="1" customWidth="1"/>
    <col min="15626" max="15626" width="14.33203125" style="193" bestFit="1" customWidth="1"/>
    <col min="15627" max="15627" width="11.5546875" style="193" customWidth="1"/>
    <col min="15628" max="15628" width="15.44140625" style="193" bestFit="1" customWidth="1"/>
    <col min="15629" max="15630" width="18.44140625" style="193" bestFit="1" customWidth="1"/>
    <col min="15631" max="15631" width="15.88671875" style="193" bestFit="1" customWidth="1"/>
    <col min="15632" max="15636" width="11.5546875" style="193" customWidth="1"/>
    <col min="15637" max="15638" width="13.44140625" style="193" customWidth="1"/>
    <col min="15639" max="15641" width="11.5546875" style="193" customWidth="1"/>
    <col min="15642" max="15642" width="10.109375" style="193" bestFit="1" customWidth="1"/>
    <col min="15643" max="15871" width="9.109375" style="193"/>
    <col min="15872" max="15872" width="8.109375" style="193" customWidth="1"/>
    <col min="15873" max="15873" width="36" style="193" customWidth="1"/>
    <col min="15874" max="15874" width="15.44140625" style="193" bestFit="1" customWidth="1"/>
    <col min="15875" max="15876" width="18.44140625" style="193" bestFit="1" customWidth="1"/>
    <col min="15877" max="15877" width="8.6640625" style="193" bestFit="1" customWidth="1"/>
    <col min="15878" max="15879" width="11.5546875" style="193" customWidth="1"/>
    <col min="15880" max="15880" width="12.44140625" style="193" bestFit="1" customWidth="1"/>
    <col min="15881" max="15881" width="11.6640625" style="193" bestFit="1" customWidth="1"/>
    <col min="15882" max="15882" width="14.33203125" style="193" bestFit="1" customWidth="1"/>
    <col min="15883" max="15883" width="11.5546875" style="193" customWidth="1"/>
    <col min="15884" max="15884" width="15.44140625" style="193" bestFit="1" customWidth="1"/>
    <col min="15885" max="15886" width="18.44140625" style="193" bestFit="1" customWidth="1"/>
    <col min="15887" max="15887" width="15.88671875" style="193" bestFit="1" customWidth="1"/>
    <col min="15888" max="15892" width="11.5546875" style="193" customWidth="1"/>
    <col min="15893" max="15894" width="13.44140625" style="193" customWidth="1"/>
    <col min="15895" max="15897" width="11.5546875" style="193" customWidth="1"/>
    <col min="15898" max="15898" width="10.109375" style="193" bestFit="1" customWidth="1"/>
    <col min="15899" max="16127" width="9.109375" style="193"/>
    <col min="16128" max="16128" width="8.109375" style="193" customWidth="1"/>
    <col min="16129" max="16129" width="36" style="193" customWidth="1"/>
    <col min="16130" max="16130" width="15.44140625" style="193" bestFit="1" customWidth="1"/>
    <col min="16131" max="16132" width="18.44140625" style="193" bestFit="1" customWidth="1"/>
    <col min="16133" max="16133" width="8.6640625" style="193" bestFit="1" customWidth="1"/>
    <col min="16134" max="16135" width="11.5546875" style="193" customWidth="1"/>
    <col min="16136" max="16136" width="12.44140625" style="193" bestFit="1" customWidth="1"/>
    <col min="16137" max="16137" width="11.6640625" style="193" bestFit="1" customWidth="1"/>
    <col min="16138" max="16138" width="14.33203125" style="193" bestFit="1" customWidth="1"/>
    <col min="16139" max="16139" width="11.5546875" style="193" customWidth="1"/>
    <col min="16140" max="16140" width="15.44140625" style="193" bestFit="1" customWidth="1"/>
    <col min="16141" max="16142" width="18.44140625" style="193" bestFit="1" customWidth="1"/>
    <col min="16143" max="16143" width="15.88671875" style="193" bestFit="1" customWidth="1"/>
    <col min="16144" max="16148" width="11.5546875" style="193" customWidth="1"/>
    <col min="16149" max="16150" width="13.44140625" style="193" customWidth="1"/>
    <col min="16151" max="16153" width="11.5546875" style="193" customWidth="1"/>
    <col min="16154" max="16154" width="10.109375" style="193" bestFit="1" customWidth="1"/>
    <col min="16155" max="16384" width="9.109375" style="193"/>
  </cols>
  <sheetData>
    <row r="1" spans="1:27">
      <c r="A1" s="192"/>
      <c r="Z1" s="194" t="s">
        <v>137</v>
      </c>
    </row>
    <row r="2" spans="1:27">
      <c r="A2" s="195"/>
    </row>
    <row r="3" spans="1:27">
      <c r="A3" s="363" t="s">
        <v>688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  <c r="Z3" s="363"/>
    </row>
    <row r="4" spans="1:27">
      <c r="A4" s="364" t="str">
        <f>'PL62'!A4:E4</f>
        <v>(Kèm theo Quyết định số    42/QĐ-UBND-HC ngày  15/01/2025 của UBND tỉnh Đồng Tháp)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</row>
    <row r="5" spans="1:27" ht="16.2" thickBot="1">
      <c r="F5" s="197"/>
      <c r="Z5" s="198" t="s">
        <v>0</v>
      </c>
    </row>
    <row r="6" spans="1:27" ht="15.75" customHeight="1" thickTop="1">
      <c r="A6" s="365" t="s">
        <v>1</v>
      </c>
      <c r="B6" s="368" t="s">
        <v>138</v>
      </c>
      <c r="C6" s="370" t="s">
        <v>139</v>
      </c>
      <c r="D6" s="371"/>
      <c r="E6" s="371"/>
      <c r="F6" s="371"/>
      <c r="G6" s="371"/>
      <c r="H6" s="371"/>
      <c r="I6" s="371"/>
      <c r="J6" s="371"/>
      <c r="K6" s="371"/>
      <c r="L6" s="372"/>
      <c r="M6" s="370" t="s">
        <v>140</v>
      </c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2"/>
      <c r="Y6" s="370" t="s">
        <v>105</v>
      </c>
      <c r="Z6" s="371"/>
      <c r="AA6" s="376"/>
    </row>
    <row r="7" spans="1:27" ht="75.75" customHeight="1">
      <c r="A7" s="366"/>
      <c r="B7" s="369"/>
      <c r="C7" s="359" t="s">
        <v>141</v>
      </c>
      <c r="D7" s="359" t="s">
        <v>142</v>
      </c>
      <c r="E7" s="359" t="s">
        <v>143</v>
      </c>
      <c r="F7" s="361" t="s">
        <v>639</v>
      </c>
      <c r="G7" s="359" t="s">
        <v>144</v>
      </c>
      <c r="H7" s="359" t="s">
        <v>8</v>
      </c>
      <c r="I7" s="359" t="s">
        <v>145</v>
      </c>
      <c r="J7" s="359" t="s">
        <v>146</v>
      </c>
      <c r="K7" s="359" t="s">
        <v>147</v>
      </c>
      <c r="L7" s="359" t="s">
        <v>148</v>
      </c>
      <c r="M7" s="359" t="s">
        <v>141</v>
      </c>
      <c r="N7" s="359" t="s">
        <v>142</v>
      </c>
      <c r="O7" s="359" t="s">
        <v>143</v>
      </c>
      <c r="P7" s="359" t="s">
        <v>144</v>
      </c>
      <c r="Q7" s="359" t="s">
        <v>8</v>
      </c>
      <c r="R7" s="373" t="s">
        <v>149</v>
      </c>
      <c r="S7" s="374"/>
      <c r="T7" s="375"/>
      <c r="U7" s="359" t="s">
        <v>150</v>
      </c>
      <c r="V7" s="359" t="s">
        <v>151</v>
      </c>
      <c r="W7" s="359" t="s">
        <v>50</v>
      </c>
      <c r="X7" s="359" t="s">
        <v>148</v>
      </c>
      <c r="Y7" s="359" t="s">
        <v>152</v>
      </c>
      <c r="Z7" s="359" t="s">
        <v>142</v>
      </c>
      <c r="AA7" s="377" t="s">
        <v>143</v>
      </c>
    </row>
    <row r="8" spans="1:27" ht="31.2">
      <c r="A8" s="367"/>
      <c r="B8" s="360"/>
      <c r="C8" s="360"/>
      <c r="D8" s="360"/>
      <c r="E8" s="360"/>
      <c r="F8" s="362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199" t="s">
        <v>152</v>
      </c>
      <c r="S8" s="199" t="s">
        <v>47</v>
      </c>
      <c r="T8" s="199" t="s">
        <v>153</v>
      </c>
      <c r="U8" s="360"/>
      <c r="V8" s="360"/>
      <c r="W8" s="360"/>
      <c r="X8" s="360"/>
      <c r="Y8" s="360"/>
      <c r="Z8" s="360"/>
      <c r="AA8" s="378"/>
    </row>
    <row r="9" spans="1:27">
      <c r="A9" s="200" t="s">
        <v>2</v>
      </c>
      <c r="B9" s="201" t="s">
        <v>3</v>
      </c>
      <c r="C9" s="201">
        <v>1</v>
      </c>
      <c r="D9" s="201">
        <v>2</v>
      </c>
      <c r="E9" s="201">
        <v>3</v>
      </c>
      <c r="F9" s="201">
        <v>4</v>
      </c>
      <c r="G9" s="201">
        <v>5</v>
      </c>
      <c r="H9" s="201">
        <v>6</v>
      </c>
      <c r="I9" s="201">
        <v>7</v>
      </c>
      <c r="J9" s="201">
        <v>8</v>
      </c>
      <c r="K9" s="201">
        <v>9</v>
      </c>
      <c r="L9" s="201">
        <v>10</v>
      </c>
      <c r="M9" s="202">
        <v>11</v>
      </c>
      <c r="N9" s="201">
        <v>12</v>
      </c>
      <c r="O9" s="201">
        <v>13</v>
      </c>
      <c r="P9" s="201">
        <v>14</v>
      </c>
      <c r="Q9" s="201">
        <v>15</v>
      </c>
      <c r="R9" s="201">
        <v>16</v>
      </c>
      <c r="S9" s="201">
        <v>17</v>
      </c>
      <c r="T9" s="201">
        <v>18</v>
      </c>
      <c r="U9" s="201">
        <v>19</v>
      </c>
      <c r="V9" s="201">
        <v>20</v>
      </c>
      <c r="W9" s="201">
        <v>22</v>
      </c>
      <c r="X9" s="201">
        <v>23</v>
      </c>
      <c r="Y9" s="201">
        <v>24</v>
      </c>
      <c r="Z9" s="201">
        <v>25</v>
      </c>
      <c r="AA9" s="203">
        <v>26</v>
      </c>
    </row>
    <row r="10" spans="1:27">
      <c r="A10" s="204"/>
      <c r="B10" s="205" t="s">
        <v>154</v>
      </c>
      <c r="C10" s="206">
        <v>16595259.619261</v>
      </c>
      <c r="D10" s="207">
        <v>4391041.8342320006</v>
      </c>
      <c r="E10" s="207">
        <v>2776281.3289290001</v>
      </c>
      <c r="F10" s="207">
        <v>242814.23610000001</v>
      </c>
      <c r="G10" s="207">
        <v>0</v>
      </c>
      <c r="H10" s="207">
        <v>2000</v>
      </c>
      <c r="I10" s="207">
        <v>135382</v>
      </c>
      <c r="J10" s="207">
        <v>0</v>
      </c>
      <c r="K10" s="207">
        <v>9016240.2200000007</v>
      </c>
      <c r="L10" s="207">
        <v>31500</v>
      </c>
      <c r="M10" s="207">
        <v>14702129.354334999</v>
      </c>
      <c r="N10" s="207">
        <v>4447044.2187049994</v>
      </c>
      <c r="O10" s="208">
        <v>2866135.5937929996</v>
      </c>
      <c r="P10" s="208">
        <v>2437.6506370000002</v>
      </c>
      <c r="Q10" s="208">
        <v>2000</v>
      </c>
      <c r="R10" s="208">
        <v>217358.14555800002</v>
      </c>
      <c r="S10" s="208">
        <v>184720.562615</v>
      </c>
      <c r="T10" s="208">
        <v>32637.582943000001</v>
      </c>
      <c r="U10" s="208">
        <v>5921181.270796001</v>
      </c>
      <c r="V10" s="208">
        <v>1127474.9870279999</v>
      </c>
      <c r="W10" s="208">
        <v>58875.572511999999</v>
      </c>
      <c r="X10" s="208">
        <v>59621.915306000003</v>
      </c>
      <c r="Y10" s="209">
        <v>0.88592343184985356</v>
      </c>
      <c r="Z10" s="209">
        <v>1.0127537806714597</v>
      </c>
      <c r="AA10" s="210">
        <v>1.0323649710595657</v>
      </c>
    </row>
    <row r="11" spans="1:27">
      <c r="A11" s="211" t="s">
        <v>2</v>
      </c>
      <c r="B11" s="212" t="s">
        <v>155</v>
      </c>
      <c r="C11" s="213">
        <v>7410137.3992610006</v>
      </c>
      <c r="D11" s="214">
        <v>4391041.8342320006</v>
      </c>
      <c r="E11" s="214">
        <v>2776281.3289290001</v>
      </c>
      <c r="F11" s="214">
        <v>242814.23610000001</v>
      </c>
      <c r="G11" s="214">
        <v>0</v>
      </c>
      <c r="H11" s="214">
        <v>0</v>
      </c>
      <c r="I11" s="214">
        <v>0</v>
      </c>
      <c r="J11" s="214">
        <v>0</v>
      </c>
      <c r="K11" s="214">
        <v>0</v>
      </c>
      <c r="L11" s="214">
        <v>0</v>
      </c>
      <c r="M11" s="214">
        <v>7826034.0399899995</v>
      </c>
      <c r="N11" s="214">
        <v>4447044.2187049994</v>
      </c>
      <c r="O11" s="215">
        <v>2866135.5937929996</v>
      </c>
      <c r="P11" s="215">
        <v>0</v>
      </c>
      <c r="Q11" s="215">
        <v>0</v>
      </c>
      <c r="R11" s="215">
        <v>217358.14555800002</v>
      </c>
      <c r="S11" s="215">
        <v>184720.562615</v>
      </c>
      <c r="T11" s="215">
        <v>32637.582943000001</v>
      </c>
      <c r="U11" s="215">
        <v>0</v>
      </c>
      <c r="V11" s="215">
        <v>295496.08193400002</v>
      </c>
      <c r="W11" s="215">
        <v>0</v>
      </c>
      <c r="X11" s="215">
        <v>0</v>
      </c>
      <c r="Y11" s="216">
        <v>1.0561253615581374</v>
      </c>
      <c r="Z11" s="216">
        <v>1.0127537806714597</v>
      </c>
      <c r="AA11" s="217">
        <v>1.0323649710595657</v>
      </c>
    </row>
    <row r="12" spans="1:27">
      <c r="A12" s="218" t="s">
        <v>4</v>
      </c>
      <c r="B12" s="219" t="s">
        <v>156</v>
      </c>
      <c r="C12" s="213">
        <v>6565008.241161</v>
      </c>
      <c r="D12" s="213">
        <v>3773900.0122320005</v>
      </c>
      <c r="E12" s="213">
        <v>2712270.3289290001</v>
      </c>
      <c r="F12" s="213">
        <v>87387.9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3">
        <v>0</v>
      </c>
      <c r="M12" s="214">
        <v>6660608.2522189999</v>
      </c>
      <c r="N12" s="213">
        <v>3530895.9867139999</v>
      </c>
      <c r="O12" s="213">
        <v>2801543.9519849997</v>
      </c>
      <c r="P12" s="213">
        <v>0</v>
      </c>
      <c r="Q12" s="213">
        <v>0</v>
      </c>
      <c r="R12" s="213">
        <v>35138.753735000006</v>
      </c>
      <c r="S12" s="213">
        <v>5289.6069749999997</v>
      </c>
      <c r="T12" s="213">
        <v>29849.146760000003</v>
      </c>
      <c r="U12" s="213">
        <v>0</v>
      </c>
      <c r="V12" s="213">
        <v>293029.55978499999</v>
      </c>
      <c r="W12" s="213">
        <v>0</v>
      </c>
      <c r="X12" s="213">
        <v>0</v>
      </c>
      <c r="Y12" s="216">
        <v>1.0145620549961554</v>
      </c>
      <c r="Z12" s="216">
        <v>0.93560931006906023</v>
      </c>
      <c r="AA12" s="217">
        <v>1.0329147217015242</v>
      </c>
    </row>
    <row r="13" spans="1:27">
      <c r="A13" s="220" t="s">
        <v>109</v>
      </c>
      <c r="B13" s="78" t="s">
        <v>157</v>
      </c>
      <c r="C13" s="221">
        <v>15142</v>
      </c>
      <c r="D13" s="222"/>
      <c r="E13" s="222">
        <v>15142</v>
      </c>
      <c r="F13" s="222">
        <v>0</v>
      </c>
      <c r="G13" s="222"/>
      <c r="H13" s="222"/>
      <c r="I13" s="222"/>
      <c r="J13" s="222"/>
      <c r="K13" s="222"/>
      <c r="L13" s="222"/>
      <c r="M13" s="222">
        <v>15375.823284</v>
      </c>
      <c r="N13" s="222"/>
      <c r="O13" s="222">
        <v>15375.823284</v>
      </c>
      <c r="P13" s="222"/>
      <c r="Q13" s="222"/>
      <c r="R13" s="223">
        <v>0</v>
      </c>
      <c r="S13" s="222"/>
      <c r="T13" s="222"/>
      <c r="U13" s="222"/>
      <c r="V13" s="222"/>
      <c r="W13" s="222"/>
      <c r="X13" s="222"/>
      <c r="Y13" s="224">
        <v>1.0154420343415664</v>
      </c>
      <c r="Z13" s="224"/>
      <c r="AA13" s="225">
        <v>1.0154420343415664</v>
      </c>
    </row>
    <row r="14" spans="1:27">
      <c r="A14" s="220" t="s">
        <v>113</v>
      </c>
      <c r="B14" s="78" t="s">
        <v>158</v>
      </c>
      <c r="C14" s="221">
        <v>24146.98</v>
      </c>
      <c r="D14" s="222">
        <v>38.979999999999997</v>
      </c>
      <c r="E14" s="222">
        <v>24108</v>
      </c>
      <c r="F14" s="222">
        <v>0</v>
      </c>
      <c r="G14" s="222"/>
      <c r="H14" s="222"/>
      <c r="I14" s="222"/>
      <c r="J14" s="222"/>
      <c r="K14" s="222"/>
      <c r="L14" s="222"/>
      <c r="M14" s="222">
        <v>29123.169980999999</v>
      </c>
      <c r="N14" s="222">
        <v>38.979999999999997</v>
      </c>
      <c r="O14" s="222">
        <v>29034.189981</v>
      </c>
      <c r="P14" s="222"/>
      <c r="Q14" s="222"/>
      <c r="R14" s="223">
        <v>0</v>
      </c>
      <c r="S14" s="222"/>
      <c r="T14" s="222"/>
      <c r="U14" s="222"/>
      <c r="V14" s="222">
        <v>50</v>
      </c>
      <c r="W14" s="222"/>
      <c r="X14" s="222"/>
      <c r="Y14" s="224">
        <v>1.2060791859271842</v>
      </c>
      <c r="Z14" s="224">
        <v>1</v>
      </c>
      <c r="AA14" s="225">
        <v>1.204338393106023</v>
      </c>
    </row>
    <row r="15" spans="1:27">
      <c r="A15" s="220"/>
      <c r="B15" s="78" t="s">
        <v>159</v>
      </c>
      <c r="C15" s="221">
        <v>22023.98</v>
      </c>
      <c r="D15" s="222">
        <v>38.979999999999997</v>
      </c>
      <c r="E15" s="222">
        <v>21985</v>
      </c>
      <c r="F15" s="222">
        <v>0</v>
      </c>
      <c r="G15" s="222"/>
      <c r="H15" s="222"/>
      <c r="I15" s="222"/>
      <c r="J15" s="222"/>
      <c r="K15" s="222"/>
      <c r="L15" s="222"/>
      <c r="M15" s="222">
        <v>27051.617716999997</v>
      </c>
      <c r="N15" s="222">
        <v>38.979999999999997</v>
      </c>
      <c r="O15" s="222">
        <v>26962.637716999998</v>
      </c>
      <c r="P15" s="222"/>
      <c r="Q15" s="222"/>
      <c r="R15" s="223">
        <v>0</v>
      </c>
      <c r="S15" s="222"/>
      <c r="T15" s="222"/>
      <c r="U15" s="222"/>
      <c r="V15" s="222">
        <v>50</v>
      </c>
      <c r="W15" s="222"/>
      <c r="X15" s="222"/>
      <c r="Y15" s="224">
        <v>1.2282801617600452</v>
      </c>
      <c r="Z15" s="224">
        <v>1</v>
      </c>
      <c r="AA15" s="225">
        <v>1.2264106307482374</v>
      </c>
    </row>
    <row r="16" spans="1:27">
      <c r="A16" s="220"/>
      <c r="B16" s="78" t="s">
        <v>160</v>
      </c>
      <c r="C16" s="221">
        <v>2123</v>
      </c>
      <c r="D16" s="222"/>
      <c r="E16" s="222">
        <v>2123</v>
      </c>
      <c r="F16" s="222">
        <v>0</v>
      </c>
      <c r="G16" s="222"/>
      <c r="H16" s="222"/>
      <c r="I16" s="222"/>
      <c r="J16" s="222"/>
      <c r="K16" s="222"/>
      <c r="L16" s="222"/>
      <c r="M16" s="222">
        <v>2071.5522639999999</v>
      </c>
      <c r="N16" s="222"/>
      <c r="O16" s="222">
        <v>2071.5522639999999</v>
      </c>
      <c r="P16" s="222"/>
      <c r="Q16" s="222"/>
      <c r="R16" s="223">
        <v>0</v>
      </c>
      <c r="S16" s="222"/>
      <c r="T16" s="222"/>
      <c r="U16" s="222"/>
      <c r="V16" s="222"/>
      <c r="W16" s="222"/>
      <c r="X16" s="222"/>
      <c r="Y16" s="224">
        <v>0.97576649269901083</v>
      </c>
      <c r="Z16" s="224"/>
      <c r="AA16" s="225">
        <v>0.97576649269901083</v>
      </c>
    </row>
    <row r="17" spans="1:27">
      <c r="A17" s="220" t="s">
        <v>114</v>
      </c>
      <c r="B17" s="78" t="s">
        <v>161</v>
      </c>
      <c r="C17" s="221">
        <v>9082</v>
      </c>
      <c r="D17" s="222"/>
      <c r="E17" s="222">
        <v>9082</v>
      </c>
      <c r="F17" s="222">
        <v>0</v>
      </c>
      <c r="G17" s="222"/>
      <c r="H17" s="222"/>
      <c r="I17" s="222"/>
      <c r="J17" s="222"/>
      <c r="K17" s="222"/>
      <c r="L17" s="222"/>
      <c r="M17" s="222">
        <v>8818.0496400000011</v>
      </c>
      <c r="N17" s="222"/>
      <c r="O17" s="222">
        <v>8818.0496400000011</v>
      </c>
      <c r="P17" s="222"/>
      <c r="Q17" s="222"/>
      <c r="R17" s="223">
        <v>0</v>
      </c>
      <c r="S17" s="222"/>
      <c r="T17" s="222">
        <v>0</v>
      </c>
      <c r="U17" s="222"/>
      <c r="V17" s="222"/>
      <c r="W17" s="222"/>
      <c r="X17" s="222"/>
      <c r="Y17" s="224">
        <v>0.97093697863906636</v>
      </c>
      <c r="Z17" s="224"/>
      <c r="AA17" s="225">
        <v>0.97093697863906636</v>
      </c>
    </row>
    <row r="18" spans="1:27" ht="31.2">
      <c r="A18" s="220" t="s">
        <v>162</v>
      </c>
      <c r="B18" s="78" t="s">
        <v>163</v>
      </c>
      <c r="C18" s="222">
        <v>218202.163</v>
      </c>
      <c r="D18" s="222">
        <v>114484.163</v>
      </c>
      <c r="E18" s="222">
        <v>91363</v>
      </c>
      <c r="F18" s="222">
        <v>12355</v>
      </c>
      <c r="G18" s="222"/>
      <c r="H18" s="222"/>
      <c r="I18" s="222"/>
      <c r="J18" s="222"/>
      <c r="K18" s="222"/>
      <c r="L18" s="222"/>
      <c r="M18" s="222">
        <v>202094.22236800005</v>
      </c>
      <c r="N18" s="222">
        <v>101088.97100000001</v>
      </c>
      <c r="O18" s="222">
        <v>86435.534053000025</v>
      </c>
      <c r="P18" s="222">
        <v>0</v>
      </c>
      <c r="Q18" s="222">
        <v>0</v>
      </c>
      <c r="R18" s="222">
        <v>8733.9182299999993</v>
      </c>
      <c r="S18" s="222"/>
      <c r="T18" s="222">
        <v>8733.9182299999993</v>
      </c>
      <c r="U18" s="222">
        <v>0</v>
      </c>
      <c r="V18" s="222">
        <v>5835.7990849999996</v>
      </c>
      <c r="W18" s="222">
        <v>0</v>
      </c>
      <c r="X18" s="222">
        <v>0</v>
      </c>
      <c r="Y18" s="224">
        <v>0.92617882237950155</v>
      </c>
      <c r="Z18" s="224">
        <v>0.88299524013640218</v>
      </c>
      <c r="AA18" s="225">
        <v>0.94606716124689449</v>
      </c>
    </row>
    <row r="19" spans="1:27" ht="31.2">
      <c r="A19" s="220"/>
      <c r="B19" s="226" t="s">
        <v>164</v>
      </c>
      <c r="C19" s="221">
        <v>123483.163</v>
      </c>
      <c r="D19" s="222">
        <v>114284.163</v>
      </c>
      <c r="E19" s="222">
        <v>9199</v>
      </c>
      <c r="F19" s="222">
        <v>0</v>
      </c>
      <c r="G19" s="222"/>
      <c r="H19" s="222"/>
      <c r="I19" s="222"/>
      <c r="J19" s="222"/>
      <c r="K19" s="222"/>
      <c r="L19" s="222"/>
      <c r="M19" s="222">
        <v>110285.66344500001</v>
      </c>
      <c r="N19" s="222">
        <v>101088.97100000001</v>
      </c>
      <c r="O19" s="222">
        <v>9196.6924450000006</v>
      </c>
      <c r="P19" s="222"/>
      <c r="Q19" s="222"/>
      <c r="R19" s="223">
        <v>0</v>
      </c>
      <c r="S19" s="222"/>
      <c r="T19" s="222"/>
      <c r="U19" s="222"/>
      <c r="V19" s="222"/>
      <c r="W19" s="222"/>
      <c r="X19" s="222"/>
      <c r="Y19" s="224">
        <v>0.89312308468321311</v>
      </c>
      <c r="Z19" s="224">
        <v>0.88454050278164964</v>
      </c>
      <c r="AA19" s="225">
        <v>0.99974915153821076</v>
      </c>
    </row>
    <row r="20" spans="1:27">
      <c r="A20" s="220"/>
      <c r="B20" s="226" t="s">
        <v>165</v>
      </c>
      <c r="C20" s="221">
        <v>9481</v>
      </c>
      <c r="D20" s="222"/>
      <c r="E20" s="222">
        <v>9481</v>
      </c>
      <c r="F20" s="222">
        <v>0</v>
      </c>
      <c r="G20" s="222"/>
      <c r="H20" s="222"/>
      <c r="I20" s="222"/>
      <c r="J20" s="222"/>
      <c r="K20" s="222"/>
      <c r="L20" s="222"/>
      <c r="M20" s="222">
        <v>9481.035484</v>
      </c>
      <c r="N20" s="222"/>
      <c r="O20" s="222">
        <v>9481.035484</v>
      </c>
      <c r="P20" s="222"/>
      <c r="Q20" s="222"/>
      <c r="R20" s="223">
        <v>0</v>
      </c>
      <c r="S20" s="222"/>
      <c r="T20" s="222"/>
      <c r="U20" s="222"/>
      <c r="V20" s="222"/>
      <c r="W20" s="222"/>
      <c r="X20" s="222"/>
      <c r="Y20" s="224">
        <v>1.0000037426431811</v>
      </c>
      <c r="Z20" s="224"/>
      <c r="AA20" s="225">
        <v>1.0000037426431811</v>
      </c>
    </row>
    <row r="21" spans="1:27">
      <c r="A21" s="220"/>
      <c r="B21" s="226" t="s">
        <v>166</v>
      </c>
      <c r="C21" s="221">
        <v>7709</v>
      </c>
      <c r="D21" s="222"/>
      <c r="E21" s="222">
        <v>7508</v>
      </c>
      <c r="F21" s="222">
        <v>201</v>
      </c>
      <c r="G21" s="222"/>
      <c r="H21" s="222"/>
      <c r="I21" s="222"/>
      <c r="J21" s="222"/>
      <c r="K21" s="222"/>
      <c r="L21" s="222"/>
      <c r="M21" s="222">
        <v>7708.1117000000004</v>
      </c>
      <c r="N21" s="222"/>
      <c r="O21" s="222">
        <v>7236.0376999999999</v>
      </c>
      <c r="P21" s="222"/>
      <c r="Q21" s="222"/>
      <c r="R21" s="223">
        <v>228.6</v>
      </c>
      <c r="S21" s="222"/>
      <c r="T21" s="222">
        <v>228.6</v>
      </c>
      <c r="U21" s="222"/>
      <c r="V21" s="222">
        <v>243.47399999999999</v>
      </c>
      <c r="W21" s="222"/>
      <c r="X21" s="222"/>
      <c r="Y21" s="224">
        <v>0.99988477104682838</v>
      </c>
      <c r="Z21" s="224"/>
      <c r="AA21" s="225">
        <v>0.96377699786893978</v>
      </c>
    </row>
    <row r="22" spans="1:27">
      <c r="A22" s="220"/>
      <c r="B22" s="226" t="s">
        <v>167</v>
      </c>
      <c r="C22" s="221">
        <v>37857</v>
      </c>
      <c r="D22" s="222"/>
      <c r="E22" s="222">
        <v>36896</v>
      </c>
      <c r="F22" s="222">
        <v>961</v>
      </c>
      <c r="G22" s="222"/>
      <c r="H22" s="222"/>
      <c r="I22" s="222"/>
      <c r="J22" s="222"/>
      <c r="K22" s="222"/>
      <c r="L22" s="222"/>
      <c r="M22" s="222">
        <v>37828.928782000003</v>
      </c>
      <c r="N22" s="222"/>
      <c r="O22" s="222">
        <v>35805.414833000003</v>
      </c>
      <c r="P22" s="222"/>
      <c r="Q22" s="222"/>
      <c r="R22" s="223">
        <v>963.79626199999996</v>
      </c>
      <c r="S22" s="222"/>
      <c r="T22" s="222">
        <v>963.79626199999996</v>
      </c>
      <c r="U22" s="222"/>
      <c r="V22" s="222">
        <v>1059.7176869999998</v>
      </c>
      <c r="W22" s="222"/>
      <c r="X22" s="222"/>
      <c r="Y22" s="224">
        <v>0.99925849333016359</v>
      </c>
      <c r="Z22" s="224"/>
      <c r="AA22" s="225">
        <v>0.97044164226474416</v>
      </c>
    </row>
    <row r="23" spans="1:27">
      <c r="A23" s="220"/>
      <c r="B23" s="226" t="s">
        <v>168</v>
      </c>
      <c r="C23" s="221">
        <v>8890</v>
      </c>
      <c r="D23" s="222">
        <v>200</v>
      </c>
      <c r="E23" s="222">
        <v>6276</v>
      </c>
      <c r="F23" s="222">
        <v>2414</v>
      </c>
      <c r="G23" s="222"/>
      <c r="H23" s="222"/>
      <c r="I23" s="222"/>
      <c r="J23" s="222"/>
      <c r="K23" s="222"/>
      <c r="L23" s="222"/>
      <c r="M23" s="222">
        <v>8272.3333779999994</v>
      </c>
      <c r="N23" s="222"/>
      <c r="O23" s="222">
        <v>6050.33068</v>
      </c>
      <c r="P23" s="222"/>
      <c r="Q23" s="222"/>
      <c r="R23" s="223">
        <v>2145.4080249999997</v>
      </c>
      <c r="S23" s="222"/>
      <c r="T23" s="222">
        <v>2145.4080249999997</v>
      </c>
      <c r="U23" s="222"/>
      <c r="V23" s="222">
        <v>76.594673</v>
      </c>
      <c r="W23" s="222"/>
      <c r="X23" s="222"/>
      <c r="Y23" s="224">
        <v>0.93052118987626542</v>
      </c>
      <c r="Z23" s="224"/>
      <c r="AA23" s="225">
        <v>0.96404249203314218</v>
      </c>
    </row>
    <row r="24" spans="1:27">
      <c r="A24" s="220"/>
      <c r="B24" s="226" t="s">
        <v>169</v>
      </c>
      <c r="C24" s="221">
        <v>4338</v>
      </c>
      <c r="D24" s="222"/>
      <c r="E24" s="222">
        <v>3536</v>
      </c>
      <c r="F24" s="222">
        <v>802</v>
      </c>
      <c r="G24" s="222"/>
      <c r="H24" s="222"/>
      <c r="I24" s="222"/>
      <c r="J24" s="222"/>
      <c r="K24" s="222"/>
      <c r="L24" s="222"/>
      <c r="M24" s="222">
        <v>4338.0843999999997</v>
      </c>
      <c r="N24" s="222"/>
      <c r="O24" s="222">
        <v>2890.3620000000001</v>
      </c>
      <c r="P24" s="222"/>
      <c r="Q24" s="222"/>
      <c r="R24" s="223">
        <v>1374.84124</v>
      </c>
      <c r="S24" s="222"/>
      <c r="T24" s="222">
        <v>1374.84124</v>
      </c>
      <c r="U24" s="222"/>
      <c r="V24" s="222">
        <v>72.881159999999994</v>
      </c>
      <c r="W24" s="222"/>
      <c r="X24" s="222"/>
      <c r="Y24" s="224">
        <v>1.0000194559704934</v>
      </c>
      <c r="Z24" s="224"/>
      <c r="AA24" s="225">
        <v>0.81741006787330317</v>
      </c>
    </row>
    <row r="25" spans="1:27" ht="31.2">
      <c r="A25" s="220"/>
      <c r="B25" s="226" t="s">
        <v>170</v>
      </c>
      <c r="C25" s="221">
        <v>10763</v>
      </c>
      <c r="D25" s="222"/>
      <c r="E25" s="222">
        <v>4063</v>
      </c>
      <c r="F25" s="222">
        <v>6700</v>
      </c>
      <c r="G25" s="222"/>
      <c r="H25" s="222"/>
      <c r="I25" s="222"/>
      <c r="J25" s="222"/>
      <c r="K25" s="222"/>
      <c r="L25" s="222"/>
      <c r="M25" s="222">
        <v>10750.570107</v>
      </c>
      <c r="N25" s="222"/>
      <c r="O25" s="222">
        <v>4050.6298089999991</v>
      </c>
      <c r="P25" s="222"/>
      <c r="Q25" s="222"/>
      <c r="R25" s="223">
        <v>2829.9886940000006</v>
      </c>
      <c r="S25" s="222"/>
      <c r="T25" s="222">
        <v>2829.9886940000006</v>
      </c>
      <c r="U25" s="222"/>
      <c r="V25" s="222">
        <v>3869.9516039999999</v>
      </c>
      <c r="W25" s="222"/>
      <c r="X25" s="222"/>
      <c r="Y25" s="224">
        <v>0.99884512747375265</v>
      </c>
      <c r="Z25" s="224"/>
      <c r="AA25" s="225">
        <v>0.99695540462712262</v>
      </c>
    </row>
    <row r="26" spans="1:27" ht="31.2">
      <c r="A26" s="220"/>
      <c r="B26" s="226" t="s">
        <v>171</v>
      </c>
      <c r="C26" s="221">
        <v>4507</v>
      </c>
      <c r="D26" s="222"/>
      <c r="E26" s="222">
        <v>4507</v>
      </c>
      <c r="F26" s="222">
        <v>0</v>
      </c>
      <c r="G26" s="222"/>
      <c r="H26" s="222"/>
      <c r="I26" s="222"/>
      <c r="J26" s="222"/>
      <c r="K26" s="222"/>
      <c r="L26" s="222"/>
      <c r="M26" s="222">
        <v>2666.265112</v>
      </c>
      <c r="N26" s="222"/>
      <c r="O26" s="222">
        <v>2528.8205069999999</v>
      </c>
      <c r="P26" s="222"/>
      <c r="Q26" s="222"/>
      <c r="R26" s="223">
        <v>0</v>
      </c>
      <c r="S26" s="222"/>
      <c r="T26" s="222"/>
      <c r="U26" s="222"/>
      <c r="V26" s="222">
        <v>137.444605</v>
      </c>
      <c r="W26" s="222"/>
      <c r="X26" s="222"/>
      <c r="Y26" s="224">
        <v>0.59158311781672956</v>
      </c>
      <c r="Z26" s="224"/>
      <c r="AA26" s="225">
        <v>0.56108731018415792</v>
      </c>
    </row>
    <row r="27" spans="1:27">
      <c r="A27" s="220"/>
      <c r="B27" s="226" t="s">
        <v>172</v>
      </c>
      <c r="C27" s="221">
        <v>10288</v>
      </c>
      <c r="D27" s="222"/>
      <c r="E27" s="222">
        <v>9011</v>
      </c>
      <c r="F27" s="222">
        <v>1277</v>
      </c>
      <c r="G27" s="222"/>
      <c r="H27" s="222"/>
      <c r="I27" s="222"/>
      <c r="J27" s="222"/>
      <c r="K27" s="222"/>
      <c r="L27" s="222"/>
      <c r="M27" s="222">
        <v>9877.4173709999977</v>
      </c>
      <c r="N27" s="222"/>
      <c r="O27" s="222">
        <v>8310.3980059999994</v>
      </c>
      <c r="P27" s="222"/>
      <c r="Q27" s="222"/>
      <c r="R27" s="223">
        <v>1191.284009</v>
      </c>
      <c r="S27" s="222"/>
      <c r="T27" s="222">
        <v>1191.284009</v>
      </c>
      <c r="U27" s="222"/>
      <c r="V27" s="222">
        <v>375.73535600000002</v>
      </c>
      <c r="W27" s="222"/>
      <c r="X27" s="222"/>
      <c r="Y27" s="224">
        <v>0.96009111304432326</v>
      </c>
      <c r="Z27" s="224"/>
      <c r="AA27" s="225">
        <v>0.92225036133614469</v>
      </c>
    </row>
    <row r="28" spans="1:27">
      <c r="A28" s="220"/>
      <c r="B28" s="78" t="s">
        <v>173</v>
      </c>
      <c r="C28" s="221">
        <v>244</v>
      </c>
      <c r="D28" s="222"/>
      <c r="E28" s="222">
        <v>244</v>
      </c>
      <c r="F28" s="222">
        <v>0</v>
      </c>
      <c r="G28" s="222"/>
      <c r="H28" s="222"/>
      <c r="I28" s="222"/>
      <c r="J28" s="222"/>
      <c r="K28" s="222"/>
      <c r="L28" s="222"/>
      <c r="M28" s="222">
        <v>0</v>
      </c>
      <c r="N28" s="222"/>
      <c r="O28" s="222">
        <v>0</v>
      </c>
      <c r="P28" s="222"/>
      <c r="Q28" s="222"/>
      <c r="R28" s="223">
        <v>0</v>
      </c>
      <c r="S28" s="222"/>
      <c r="T28" s="222"/>
      <c r="U28" s="222"/>
      <c r="V28" s="222"/>
      <c r="W28" s="222"/>
      <c r="X28" s="222"/>
      <c r="Y28" s="224"/>
      <c r="Z28" s="224"/>
      <c r="AA28" s="225"/>
    </row>
    <row r="29" spans="1:27" ht="31.2">
      <c r="A29" s="220"/>
      <c r="B29" s="227" t="s">
        <v>640</v>
      </c>
      <c r="C29" s="221">
        <v>642</v>
      </c>
      <c r="D29" s="222"/>
      <c r="E29" s="222">
        <v>642</v>
      </c>
      <c r="F29" s="222">
        <v>0</v>
      </c>
      <c r="G29" s="222"/>
      <c r="H29" s="222"/>
      <c r="I29" s="222"/>
      <c r="J29" s="222"/>
      <c r="K29" s="222"/>
      <c r="L29" s="222"/>
      <c r="M29" s="222">
        <v>641.847622</v>
      </c>
      <c r="N29" s="222"/>
      <c r="O29" s="222">
        <v>641.847622</v>
      </c>
      <c r="P29" s="222"/>
      <c r="Q29" s="222"/>
      <c r="R29" s="223">
        <v>0</v>
      </c>
      <c r="S29" s="222"/>
      <c r="T29" s="222"/>
      <c r="U29" s="222"/>
      <c r="V29" s="222"/>
      <c r="W29" s="222"/>
      <c r="X29" s="222"/>
      <c r="Y29" s="224"/>
      <c r="Z29" s="224"/>
      <c r="AA29" s="225"/>
    </row>
    <row r="30" spans="1:27" ht="31.2">
      <c r="A30" s="220"/>
      <c r="B30" s="78" t="s">
        <v>641</v>
      </c>
      <c r="C30" s="221"/>
      <c r="D30" s="222"/>
      <c r="E30" s="78"/>
      <c r="F30" s="78"/>
      <c r="G30" s="222"/>
      <c r="H30" s="222"/>
      <c r="I30" s="222"/>
      <c r="J30" s="222"/>
      <c r="K30" s="222"/>
      <c r="L30" s="222"/>
      <c r="M30" s="222"/>
      <c r="N30" s="222"/>
      <c r="O30" s="222">
        <v>243.964967</v>
      </c>
      <c r="P30" s="222"/>
      <c r="Q30" s="222"/>
      <c r="R30" s="223"/>
      <c r="S30" s="222"/>
      <c r="T30" s="222"/>
      <c r="U30" s="222"/>
      <c r="V30" s="222"/>
      <c r="W30" s="222"/>
      <c r="X30" s="222"/>
      <c r="Y30" s="224"/>
      <c r="Z30" s="224"/>
      <c r="AA30" s="225"/>
    </row>
    <row r="31" spans="1:27">
      <c r="A31" s="220" t="s">
        <v>174</v>
      </c>
      <c r="B31" s="78" t="s">
        <v>175</v>
      </c>
      <c r="C31" s="221">
        <v>19321</v>
      </c>
      <c r="D31" s="222">
        <v>7500</v>
      </c>
      <c r="E31" s="222">
        <v>11682.1</v>
      </c>
      <c r="F31" s="222">
        <v>138.9</v>
      </c>
      <c r="G31" s="222"/>
      <c r="H31" s="222"/>
      <c r="I31" s="222"/>
      <c r="J31" s="222"/>
      <c r="K31" s="222"/>
      <c r="L31" s="222"/>
      <c r="M31" s="222">
        <v>17273.864431999998</v>
      </c>
      <c r="N31" s="222">
        <v>7391.4947039999997</v>
      </c>
      <c r="O31" s="222">
        <v>9739.9404180000001</v>
      </c>
      <c r="P31" s="222"/>
      <c r="Q31" s="222"/>
      <c r="R31" s="223">
        <v>130.27838</v>
      </c>
      <c r="S31" s="222"/>
      <c r="T31" s="222">
        <v>130.27838</v>
      </c>
      <c r="U31" s="222"/>
      <c r="V31" s="222">
        <v>12.150930000000001</v>
      </c>
      <c r="W31" s="222"/>
      <c r="X31" s="222"/>
      <c r="Y31" s="224">
        <v>0.89404608622742088</v>
      </c>
      <c r="Z31" s="224">
        <v>0.98553262720000001</v>
      </c>
      <c r="AA31" s="225">
        <v>0.83374910486984355</v>
      </c>
    </row>
    <row r="32" spans="1:27">
      <c r="A32" s="220"/>
      <c r="B32" s="78" t="s">
        <v>176</v>
      </c>
      <c r="C32" s="221">
        <v>15173</v>
      </c>
      <c r="D32" s="222">
        <v>7500</v>
      </c>
      <c r="E32" s="222">
        <v>7534.1</v>
      </c>
      <c r="F32" s="222">
        <v>138.9</v>
      </c>
      <c r="G32" s="222"/>
      <c r="H32" s="222"/>
      <c r="I32" s="222"/>
      <c r="J32" s="222"/>
      <c r="K32" s="222"/>
      <c r="L32" s="222"/>
      <c r="M32" s="222">
        <v>14111.347806</v>
      </c>
      <c r="N32" s="222">
        <v>7391.4947039999997</v>
      </c>
      <c r="O32" s="222">
        <v>6577.4237920000005</v>
      </c>
      <c r="P32" s="222"/>
      <c r="Q32" s="222"/>
      <c r="R32" s="223">
        <v>130.27838</v>
      </c>
      <c r="S32" s="222"/>
      <c r="T32" s="222">
        <v>130.27838</v>
      </c>
      <c r="U32" s="222"/>
      <c r="V32" s="222">
        <v>12.150930000000001</v>
      </c>
      <c r="W32" s="222"/>
      <c r="X32" s="222"/>
      <c r="Y32" s="224">
        <v>0.93003017241152042</v>
      </c>
      <c r="Z32" s="224">
        <v>0.98553262720000001</v>
      </c>
      <c r="AA32" s="225">
        <v>0.8730205057007473</v>
      </c>
    </row>
    <row r="33" spans="1:27" ht="31.2">
      <c r="A33" s="220"/>
      <c r="B33" s="78" t="s">
        <v>177</v>
      </c>
      <c r="C33" s="221">
        <v>4148</v>
      </c>
      <c r="D33" s="222"/>
      <c r="E33" s="222">
        <v>4148</v>
      </c>
      <c r="F33" s="222">
        <v>0</v>
      </c>
      <c r="G33" s="222"/>
      <c r="H33" s="222"/>
      <c r="I33" s="222"/>
      <c r="J33" s="222"/>
      <c r="K33" s="222"/>
      <c r="L33" s="222"/>
      <c r="M33" s="222">
        <v>3162.5166260000001</v>
      </c>
      <c r="N33" s="222"/>
      <c r="O33" s="222">
        <v>3162.5166260000001</v>
      </c>
      <c r="P33" s="222"/>
      <c r="Q33" s="222"/>
      <c r="R33" s="223">
        <v>0</v>
      </c>
      <c r="S33" s="222"/>
      <c r="T33" s="222"/>
      <c r="U33" s="222"/>
      <c r="V33" s="222"/>
      <c r="W33" s="222"/>
      <c r="X33" s="222"/>
      <c r="Y33" s="224">
        <v>0.7624196301832209</v>
      </c>
      <c r="Z33" s="224"/>
      <c r="AA33" s="225">
        <v>0.7624196301832209</v>
      </c>
    </row>
    <row r="34" spans="1:27">
      <c r="A34" s="220" t="s">
        <v>178</v>
      </c>
      <c r="B34" s="78" t="s">
        <v>179</v>
      </c>
      <c r="C34" s="221">
        <v>23637</v>
      </c>
      <c r="D34" s="222"/>
      <c r="E34" s="222">
        <v>23637</v>
      </c>
      <c r="F34" s="222">
        <v>0</v>
      </c>
      <c r="G34" s="222"/>
      <c r="H34" s="222"/>
      <c r="I34" s="222"/>
      <c r="J34" s="222"/>
      <c r="K34" s="222"/>
      <c r="L34" s="222"/>
      <c r="M34" s="222">
        <v>19164.554692000002</v>
      </c>
      <c r="N34" s="222"/>
      <c r="O34" s="222">
        <v>18867.922172000002</v>
      </c>
      <c r="P34" s="222"/>
      <c r="Q34" s="222"/>
      <c r="R34" s="223">
        <v>0</v>
      </c>
      <c r="S34" s="222"/>
      <c r="T34" s="222"/>
      <c r="U34" s="222"/>
      <c r="V34" s="222">
        <v>296.63252</v>
      </c>
      <c r="W34" s="222"/>
      <c r="X34" s="222"/>
      <c r="Y34" s="224">
        <v>0.81078625426238526</v>
      </c>
      <c r="Z34" s="224"/>
      <c r="AA34" s="225">
        <v>0.79823675474891076</v>
      </c>
    </row>
    <row r="35" spans="1:27">
      <c r="A35" s="220"/>
      <c r="B35" s="78" t="s">
        <v>180</v>
      </c>
      <c r="C35" s="221">
        <v>19334</v>
      </c>
      <c r="D35" s="222"/>
      <c r="E35" s="222">
        <v>19334</v>
      </c>
      <c r="F35" s="222">
        <v>0</v>
      </c>
      <c r="G35" s="222"/>
      <c r="H35" s="222"/>
      <c r="I35" s="222"/>
      <c r="J35" s="222"/>
      <c r="K35" s="222"/>
      <c r="L35" s="222"/>
      <c r="M35" s="222">
        <v>14805.565723000002</v>
      </c>
      <c r="N35" s="222"/>
      <c r="O35" s="222">
        <v>14635.561203000001</v>
      </c>
      <c r="P35" s="222"/>
      <c r="Q35" s="222"/>
      <c r="R35" s="223">
        <v>0</v>
      </c>
      <c r="S35" s="222"/>
      <c r="T35" s="222"/>
      <c r="U35" s="222"/>
      <c r="V35" s="222">
        <v>170.00452000000001</v>
      </c>
      <c r="W35" s="222"/>
      <c r="X35" s="222"/>
      <c r="Y35" s="224">
        <v>0.76577871744077797</v>
      </c>
      <c r="Z35" s="224"/>
      <c r="AA35" s="225">
        <v>0.75698568340746875</v>
      </c>
    </row>
    <row r="36" spans="1:27">
      <c r="A36" s="220"/>
      <c r="B36" s="78" t="s">
        <v>181</v>
      </c>
      <c r="C36" s="221">
        <v>4303</v>
      </c>
      <c r="D36" s="222"/>
      <c r="E36" s="222">
        <v>4303</v>
      </c>
      <c r="F36" s="222">
        <v>0</v>
      </c>
      <c r="G36" s="222"/>
      <c r="H36" s="222"/>
      <c r="I36" s="222"/>
      <c r="J36" s="222"/>
      <c r="K36" s="222"/>
      <c r="L36" s="222"/>
      <c r="M36" s="222">
        <v>4358.9889689999991</v>
      </c>
      <c r="N36" s="222"/>
      <c r="O36" s="222">
        <v>4232.3609689999994</v>
      </c>
      <c r="P36" s="222"/>
      <c r="Q36" s="222"/>
      <c r="R36" s="223">
        <v>0</v>
      </c>
      <c r="S36" s="222"/>
      <c r="T36" s="222"/>
      <c r="U36" s="222"/>
      <c r="V36" s="222">
        <v>126.628</v>
      </c>
      <c r="W36" s="222"/>
      <c r="X36" s="222"/>
      <c r="Y36" s="224">
        <v>1.013011612595863</v>
      </c>
      <c r="Z36" s="224"/>
      <c r="AA36" s="225">
        <v>0.98358377155472909</v>
      </c>
    </row>
    <row r="37" spans="1:27">
      <c r="A37" s="220" t="s">
        <v>182</v>
      </c>
      <c r="B37" s="78" t="s">
        <v>183</v>
      </c>
      <c r="C37" s="221">
        <v>18258</v>
      </c>
      <c r="D37" s="222"/>
      <c r="E37" s="222">
        <v>18102</v>
      </c>
      <c r="F37" s="222">
        <v>156</v>
      </c>
      <c r="G37" s="222"/>
      <c r="H37" s="222"/>
      <c r="I37" s="222"/>
      <c r="J37" s="222"/>
      <c r="K37" s="222"/>
      <c r="L37" s="222"/>
      <c r="M37" s="222">
        <v>17462.024649999999</v>
      </c>
      <c r="N37" s="222"/>
      <c r="O37" s="222">
        <v>17233.024649999999</v>
      </c>
      <c r="P37" s="222"/>
      <c r="Q37" s="222"/>
      <c r="R37" s="223">
        <v>34.182000000000002</v>
      </c>
      <c r="S37" s="222"/>
      <c r="T37" s="222">
        <v>34.182000000000002</v>
      </c>
      <c r="U37" s="222"/>
      <c r="V37" s="222">
        <v>194.81799999999998</v>
      </c>
      <c r="W37" s="222"/>
      <c r="X37" s="222"/>
      <c r="Y37" s="224">
        <v>0.95640402289407378</v>
      </c>
      <c r="Z37" s="224"/>
      <c r="AA37" s="225">
        <v>0.95199561650646336</v>
      </c>
    </row>
    <row r="38" spans="1:27">
      <c r="A38" s="220"/>
      <c r="B38" s="78" t="s">
        <v>184</v>
      </c>
      <c r="C38" s="221">
        <v>12443</v>
      </c>
      <c r="D38" s="222"/>
      <c r="E38" s="222">
        <v>12287</v>
      </c>
      <c r="F38" s="222">
        <v>156</v>
      </c>
      <c r="G38" s="222"/>
      <c r="H38" s="222"/>
      <c r="I38" s="222"/>
      <c r="J38" s="222"/>
      <c r="K38" s="222"/>
      <c r="L38" s="222"/>
      <c r="M38" s="222">
        <v>11720.890585999998</v>
      </c>
      <c r="N38" s="222"/>
      <c r="O38" s="222">
        <v>11491.890585999998</v>
      </c>
      <c r="P38" s="222"/>
      <c r="Q38" s="222"/>
      <c r="R38" s="223">
        <v>34.182000000000002</v>
      </c>
      <c r="S38" s="222"/>
      <c r="T38" s="222">
        <v>34.182000000000002</v>
      </c>
      <c r="U38" s="222"/>
      <c r="V38" s="222">
        <v>194.81799999999998</v>
      </c>
      <c r="W38" s="222"/>
      <c r="X38" s="222"/>
      <c r="Y38" s="224">
        <v>0.94196661464277087</v>
      </c>
      <c r="Z38" s="224"/>
      <c r="AA38" s="225">
        <v>0.9352885640107429</v>
      </c>
    </row>
    <row r="39" spans="1:27">
      <c r="A39" s="220"/>
      <c r="B39" s="78" t="s">
        <v>185</v>
      </c>
      <c r="C39" s="221">
        <v>5815</v>
      </c>
      <c r="D39" s="222"/>
      <c r="E39" s="222">
        <v>5815</v>
      </c>
      <c r="F39" s="222">
        <v>0</v>
      </c>
      <c r="G39" s="222"/>
      <c r="H39" s="222"/>
      <c r="I39" s="222"/>
      <c r="J39" s="222"/>
      <c r="K39" s="222"/>
      <c r="L39" s="222"/>
      <c r="M39" s="222">
        <v>5741.1340639999999</v>
      </c>
      <c r="N39" s="222"/>
      <c r="O39" s="222">
        <v>5741.1340639999999</v>
      </c>
      <c r="P39" s="222"/>
      <c r="Q39" s="222"/>
      <c r="R39" s="223">
        <v>0</v>
      </c>
      <c r="S39" s="222"/>
      <c r="T39" s="222"/>
      <c r="U39" s="222"/>
      <c r="V39" s="222"/>
      <c r="W39" s="222"/>
      <c r="X39" s="222"/>
      <c r="Y39" s="224">
        <v>0.98729734548581249</v>
      </c>
      <c r="Z39" s="224"/>
      <c r="AA39" s="225">
        <v>0.98729734548581249</v>
      </c>
    </row>
    <row r="40" spans="1:27">
      <c r="A40" s="220" t="s">
        <v>186</v>
      </c>
      <c r="B40" s="78" t="s">
        <v>187</v>
      </c>
      <c r="C40" s="221">
        <v>45961.161999999997</v>
      </c>
      <c r="D40" s="222">
        <v>3620.1620000000003</v>
      </c>
      <c r="E40" s="222">
        <v>42341</v>
      </c>
      <c r="F40" s="222">
        <v>0</v>
      </c>
      <c r="G40" s="222"/>
      <c r="H40" s="222"/>
      <c r="I40" s="222"/>
      <c r="J40" s="222"/>
      <c r="K40" s="222"/>
      <c r="L40" s="222"/>
      <c r="M40" s="222">
        <v>37975.522131999998</v>
      </c>
      <c r="N40" s="222">
        <v>4622.2029999999995</v>
      </c>
      <c r="O40" s="222">
        <v>24892.141207000001</v>
      </c>
      <c r="P40" s="222"/>
      <c r="Q40" s="222"/>
      <c r="R40" s="223">
        <v>0</v>
      </c>
      <c r="S40" s="222"/>
      <c r="T40" s="222"/>
      <c r="U40" s="222"/>
      <c r="V40" s="222">
        <v>8461.177925</v>
      </c>
      <c r="W40" s="222"/>
      <c r="X40" s="222"/>
      <c r="Y40" s="224">
        <v>0.82625243748188959</v>
      </c>
      <c r="Z40" s="224">
        <v>1.2767945191403034</v>
      </c>
      <c r="AA40" s="225">
        <v>0.58789686608724401</v>
      </c>
    </row>
    <row r="41" spans="1:27">
      <c r="A41" s="220"/>
      <c r="B41" s="78" t="s">
        <v>188</v>
      </c>
      <c r="C41" s="221">
        <v>40824.161999999997</v>
      </c>
      <c r="D41" s="222">
        <v>3620.1620000000003</v>
      </c>
      <c r="E41" s="222">
        <v>37204</v>
      </c>
      <c r="F41" s="222">
        <v>0</v>
      </c>
      <c r="G41" s="222"/>
      <c r="H41" s="222"/>
      <c r="I41" s="222"/>
      <c r="J41" s="222"/>
      <c r="K41" s="222"/>
      <c r="L41" s="222"/>
      <c r="M41" s="222">
        <v>31684.779519</v>
      </c>
      <c r="N41" s="222">
        <v>4622.2029999999995</v>
      </c>
      <c r="O41" s="222">
        <v>18601.398593999998</v>
      </c>
      <c r="P41" s="222"/>
      <c r="Q41" s="222"/>
      <c r="R41" s="223">
        <v>0</v>
      </c>
      <c r="S41" s="222"/>
      <c r="T41" s="222"/>
      <c r="U41" s="222"/>
      <c r="V41" s="222">
        <v>8461.177925</v>
      </c>
      <c r="W41" s="222"/>
      <c r="X41" s="222"/>
      <c r="Y41" s="224">
        <v>0.77612810567918089</v>
      </c>
      <c r="Z41" s="224">
        <v>1.2767945191403034</v>
      </c>
      <c r="AA41" s="225">
        <v>0.49998383491022469</v>
      </c>
    </row>
    <row r="42" spans="1:27" ht="31.2">
      <c r="A42" s="220"/>
      <c r="B42" s="78" t="s">
        <v>189</v>
      </c>
      <c r="C42" s="221">
        <v>2664</v>
      </c>
      <c r="D42" s="222"/>
      <c r="E42" s="222">
        <v>2664</v>
      </c>
      <c r="F42" s="222">
        <v>0</v>
      </c>
      <c r="G42" s="222"/>
      <c r="H42" s="222"/>
      <c r="I42" s="222"/>
      <c r="J42" s="222"/>
      <c r="K42" s="222"/>
      <c r="L42" s="222"/>
      <c r="M42" s="222">
        <v>2628.5611680000002</v>
      </c>
      <c r="N42" s="222"/>
      <c r="O42" s="222">
        <v>2628.5611680000002</v>
      </c>
      <c r="P42" s="222"/>
      <c r="Q42" s="222"/>
      <c r="R42" s="223">
        <v>0</v>
      </c>
      <c r="S42" s="222"/>
      <c r="T42" s="222"/>
      <c r="U42" s="222"/>
      <c r="V42" s="222"/>
      <c r="W42" s="222"/>
      <c r="X42" s="222"/>
      <c r="Y42" s="224">
        <v>0.98669713513513524</v>
      </c>
      <c r="Z42" s="224"/>
      <c r="AA42" s="225">
        <v>0.98669713513513524</v>
      </c>
    </row>
    <row r="43" spans="1:27" ht="31.2">
      <c r="A43" s="220"/>
      <c r="B43" s="78" t="s">
        <v>190</v>
      </c>
      <c r="C43" s="221">
        <v>2473</v>
      </c>
      <c r="D43" s="222"/>
      <c r="E43" s="222">
        <v>2473</v>
      </c>
      <c r="F43" s="222">
        <v>0</v>
      </c>
      <c r="G43" s="222"/>
      <c r="H43" s="222"/>
      <c r="I43" s="222"/>
      <c r="J43" s="222"/>
      <c r="K43" s="222"/>
      <c r="L43" s="222"/>
      <c r="M43" s="222">
        <v>1821.44605</v>
      </c>
      <c r="N43" s="222"/>
      <c r="O43" s="222">
        <v>1821.44605</v>
      </c>
      <c r="P43" s="222"/>
      <c r="Q43" s="222"/>
      <c r="R43" s="223">
        <v>0</v>
      </c>
      <c r="S43" s="222"/>
      <c r="T43" s="222"/>
      <c r="U43" s="222"/>
      <c r="V43" s="222"/>
      <c r="W43" s="222"/>
      <c r="X43" s="222"/>
      <c r="Y43" s="224"/>
      <c r="Z43" s="224"/>
      <c r="AA43" s="225"/>
    </row>
    <row r="44" spans="1:27" ht="31.2">
      <c r="A44" s="220"/>
      <c r="B44" s="78" t="s">
        <v>523</v>
      </c>
      <c r="C44" s="221">
        <v>0</v>
      </c>
      <c r="D44" s="222"/>
      <c r="E44" s="222">
        <v>0</v>
      </c>
      <c r="F44" s="222">
        <v>0</v>
      </c>
      <c r="G44" s="222"/>
      <c r="H44" s="222"/>
      <c r="I44" s="222"/>
      <c r="J44" s="222"/>
      <c r="K44" s="222"/>
      <c r="L44" s="222"/>
      <c r="M44" s="222">
        <v>1840.7353949999999</v>
      </c>
      <c r="N44" s="222"/>
      <c r="O44" s="222">
        <v>1840.7353949999999</v>
      </c>
      <c r="P44" s="222"/>
      <c r="Q44" s="222"/>
      <c r="R44" s="223">
        <v>0</v>
      </c>
      <c r="S44" s="222"/>
      <c r="T44" s="222"/>
      <c r="U44" s="222"/>
      <c r="V44" s="222"/>
      <c r="W44" s="222"/>
      <c r="X44" s="222"/>
      <c r="Y44" s="224"/>
      <c r="Z44" s="224"/>
      <c r="AA44" s="225"/>
    </row>
    <row r="45" spans="1:27">
      <c r="A45" s="220" t="s">
        <v>191</v>
      </c>
      <c r="B45" s="78" t="s">
        <v>192</v>
      </c>
      <c r="C45" s="221">
        <v>16930</v>
      </c>
      <c r="D45" s="222"/>
      <c r="E45" s="222">
        <v>16930</v>
      </c>
      <c r="F45" s="222">
        <v>0</v>
      </c>
      <c r="G45" s="222"/>
      <c r="H45" s="222"/>
      <c r="I45" s="222"/>
      <c r="J45" s="222"/>
      <c r="K45" s="222"/>
      <c r="L45" s="222"/>
      <c r="M45" s="222">
        <v>16929.955798000003</v>
      </c>
      <c r="N45" s="222"/>
      <c r="O45" s="222">
        <v>16929.955798000003</v>
      </c>
      <c r="P45" s="222"/>
      <c r="Q45" s="222"/>
      <c r="R45" s="223">
        <v>0</v>
      </c>
      <c r="S45" s="222"/>
      <c r="T45" s="222"/>
      <c r="U45" s="222"/>
      <c r="V45" s="222">
        <v>0</v>
      </c>
      <c r="W45" s="222"/>
      <c r="X45" s="222"/>
      <c r="Y45" s="224">
        <v>0.99999738913171898</v>
      </c>
      <c r="Z45" s="224"/>
      <c r="AA45" s="225">
        <v>0.99999738913171898</v>
      </c>
    </row>
    <row r="46" spans="1:27">
      <c r="A46" s="220"/>
      <c r="B46" s="78" t="s">
        <v>193</v>
      </c>
      <c r="C46" s="221">
        <v>15222</v>
      </c>
      <c r="D46" s="222"/>
      <c r="E46" s="222">
        <v>15222</v>
      </c>
      <c r="F46" s="222">
        <v>0</v>
      </c>
      <c r="G46" s="222"/>
      <c r="H46" s="222"/>
      <c r="I46" s="222"/>
      <c r="J46" s="222"/>
      <c r="K46" s="222"/>
      <c r="L46" s="222"/>
      <c r="M46" s="222">
        <v>15221.955798000001</v>
      </c>
      <c r="N46" s="222"/>
      <c r="O46" s="222">
        <v>15221.955798000001</v>
      </c>
      <c r="P46" s="222"/>
      <c r="Q46" s="222"/>
      <c r="R46" s="223">
        <v>0</v>
      </c>
      <c r="S46" s="222"/>
      <c r="T46" s="222"/>
      <c r="U46" s="222"/>
      <c r="V46" s="222"/>
      <c r="W46" s="222"/>
      <c r="X46" s="222"/>
      <c r="Y46" s="224">
        <v>0.99999709617658661</v>
      </c>
      <c r="Z46" s="224"/>
      <c r="AA46" s="225">
        <v>0.99999709617658661</v>
      </c>
    </row>
    <row r="47" spans="1:27">
      <c r="A47" s="220"/>
      <c r="B47" s="78" t="s">
        <v>194</v>
      </c>
      <c r="C47" s="221">
        <v>1708</v>
      </c>
      <c r="D47" s="222"/>
      <c r="E47" s="222">
        <v>1708</v>
      </c>
      <c r="F47" s="222">
        <v>0</v>
      </c>
      <c r="G47" s="222"/>
      <c r="H47" s="222"/>
      <c r="I47" s="222"/>
      <c r="J47" s="222"/>
      <c r="K47" s="222"/>
      <c r="L47" s="222"/>
      <c r="M47" s="222">
        <v>1708</v>
      </c>
      <c r="N47" s="222"/>
      <c r="O47" s="222">
        <v>1708</v>
      </c>
      <c r="P47" s="222"/>
      <c r="Q47" s="222"/>
      <c r="R47" s="223">
        <v>0</v>
      </c>
      <c r="S47" s="222"/>
      <c r="T47" s="222"/>
      <c r="U47" s="222"/>
      <c r="V47" s="222"/>
      <c r="W47" s="222"/>
      <c r="X47" s="222"/>
      <c r="Y47" s="224">
        <v>1</v>
      </c>
      <c r="Z47" s="224"/>
      <c r="AA47" s="225">
        <v>1</v>
      </c>
    </row>
    <row r="48" spans="1:27">
      <c r="A48" s="220" t="s">
        <v>195</v>
      </c>
      <c r="B48" s="78" t="s">
        <v>196</v>
      </c>
      <c r="C48" s="221">
        <v>16297</v>
      </c>
      <c r="D48" s="222">
        <v>1464</v>
      </c>
      <c r="E48" s="222">
        <v>14833</v>
      </c>
      <c r="F48" s="222">
        <v>0</v>
      </c>
      <c r="G48" s="222"/>
      <c r="H48" s="222"/>
      <c r="I48" s="222"/>
      <c r="J48" s="222"/>
      <c r="K48" s="222"/>
      <c r="L48" s="222"/>
      <c r="M48" s="222">
        <v>15975.083810000002</v>
      </c>
      <c r="N48" s="222">
        <v>1159.1369999999999</v>
      </c>
      <c r="O48" s="222">
        <v>14555.946810000001</v>
      </c>
      <c r="P48" s="222"/>
      <c r="Q48" s="222"/>
      <c r="R48" s="223">
        <v>0</v>
      </c>
      <c r="S48" s="222"/>
      <c r="T48" s="222"/>
      <c r="U48" s="222"/>
      <c r="V48" s="222">
        <v>260</v>
      </c>
      <c r="W48" s="222"/>
      <c r="X48" s="222"/>
      <c r="Y48" s="224">
        <v>0.98024690495183175</v>
      </c>
      <c r="Z48" s="224">
        <v>0.79176024590163929</v>
      </c>
      <c r="AA48" s="225">
        <v>0.98132183711993537</v>
      </c>
    </row>
    <row r="49" spans="1:27">
      <c r="A49" s="220"/>
      <c r="B49" s="78" t="s">
        <v>197</v>
      </c>
      <c r="C49" s="221">
        <v>15759</v>
      </c>
      <c r="D49" s="222">
        <v>1464</v>
      </c>
      <c r="E49" s="222">
        <v>14295</v>
      </c>
      <c r="F49" s="222">
        <v>0</v>
      </c>
      <c r="G49" s="222"/>
      <c r="H49" s="222"/>
      <c r="I49" s="222"/>
      <c r="J49" s="222"/>
      <c r="K49" s="222"/>
      <c r="L49" s="222"/>
      <c r="M49" s="222">
        <v>15437.350810000002</v>
      </c>
      <c r="N49" s="222">
        <v>1159.1369999999999</v>
      </c>
      <c r="O49" s="222">
        <v>14018.213810000001</v>
      </c>
      <c r="P49" s="222"/>
      <c r="Q49" s="222"/>
      <c r="R49" s="223">
        <v>0</v>
      </c>
      <c r="S49" s="222"/>
      <c r="T49" s="222"/>
      <c r="U49" s="222"/>
      <c r="V49" s="222">
        <v>260</v>
      </c>
      <c r="W49" s="222"/>
      <c r="X49" s="222"/>
      <c r="Y49" s="224">
        <v>0.97958949235357584</v>
      </c>
      <c r="Z49" s="224">
        <v>0.79176024590163929</v>
      </c>
      <c r="AA49" s="225">
        <v>0.98063755229101091</v>
      </c>
    </row>
    <row r="50" spans="1:27">
      <c r="A50" s="220"/>
      <c r="B50" s="78" t="s">
        <v>198</v>
      </c>
      <c r="C50" s="221">
        <v>0</v>
      </c>
      <c r="D50" s="222"/>
      <c r="E50" s="222">
        <v>0</v>
      </c>
      <c r="F50" s="222">
        <v>0</v>
      </c>
      <c r="G50" s="222"/>
      <c r="H50" s="222"/>
      <c r="I50" s="222"/>
      <c r="J50" s="222"/>
      <c r="K50" s="222"/>
      <c r="L50" s="222"/>
      <c r="M50" s="222">
        <v>0</v>
      </c>
      <c r="N50" s="222"/>
      <c r="O50" s="222">
        <v>0</v>
      </c>
      <c r="P50" s="222"/>
      <c r="Q50" s="222"/>
      <c r="R50" s="223">
        <v>0</v>
      </c>
      <c r="S50" s="222"/>
      <c r="T50" s="222"/>
      <c r="U50" s="222"/>
      <c r="V50" s="222"/>
      <c r="W50" s="222"/>
      <c r="X50" s="222"/>
      <c r="Y50" s="224"/>
      <c r="Z50" s="224"/>
      <c r="AA50" s="225"/>
    </row>
    <row r="51" spans="1:27" ht="31.2">
      <c r="A51" s="220"/>
      <c r="B51" s="78" t="s">
        <v>199</v>
      </c>
      <c r="C51" s="221">
        <v>0</v>
      </c>
      <c r="D51" s="222"/>
      <c r="E51" s="222"/>
      <c r="F51" s="222"/>
      <c r="G51" s="222"/>
      <c r="H51" s="222"/>
      <c r="I51" s="222"/>
      <c r="J51" s="222"/>
      <c r="K51" s="222"/>
      <c r="L51" s="222"/>
      <c r="M51" s="222">
        <v>0</v>
      </c>
      <c r="N51" s="222"/>
      <c r="O51" s="222">
        <v>0</v>
      </c>
      <c r="P51" s="222"/>
      <c r="Q51" s="222"/>
      <c r="R51" s="223">
        <v>0</v>
      </c>
      <c r="S51" s="222"/>
      <c r="T51" s="222"/>
      <c r="U51" s="222"/>
      <c r="V51" s="222"/>
      <c r="W51" s="222"/>
      <c r="X51" s="222"/>
      <c r="Y51" s="224"/>
      <c r="Z51" s="224"/>
      <c r="AA51" s="225"/>
    </row>
    <row r="52" spans="1:27" ht="31.2">
      <c r="A52" s="220"/>
      <c r="B52" s="78" t="s">
        <v>200</v>
      </c>
      <c r="C52" s="221">
        <v>538</v>
      </c>
      <c r="D52" s="222"/>
      <c r="E52" s="222">
        <v>538</v>
      </c>
      <c r="F52" s="222">
        <v>0</v>
      </c>
      <c r="G52" s="222"/>
      <c r="H52" s="222"/>
      <c r="I52" s="222"/>
      <c r="J52" s="222"/>
      <c r="K52" s="222"/>
      <c r="L52" s="222"/>
      <c r="M52" s="222">
        <v>537.73299999999995</v>
      </c>
      <c r="N52" s="222"/>
      <c r="O52" s="222">
        <v>537.73299999999995</v>
      </c>
      <c r="P52" s="222"/>
      <c r="Q52" s="222"/>
      <c r="R52" s="223">
        <v>0</v>
      </c>
      <c r="S52" s="222"/>
      <c r="T52" s="222"/>
      <c r="U52" s="222"/>
      <c r="V52" s="222"/>
      <c r="W52" s="222"/>
      <c r="X52" s="222"/>
      <c r="Y52" s="224"/>
      <c r="Z52" s="224"/>
      <c r="AA52" s="225"/>
    </row>
    <row r="53" spans="1:27">
      <c r="A53" s="220" t="s">
        <v>201</v>
      </c>
      <c r="B53" s="78" t="s">
        <v>202</v>
      </c>
      <c r="C53" s="221">
        <v>347388</v>
      </c>
      <c r="D53" s="222">
        <v>262202</v>
      </c>
      <c r="E53" s="222">
        <v>85186</v>
      </c>
      <c r="F53" s="222">
        <v>0</v>
      </c>
      <c r="G53" s="222"/>
      <c r="H53" s="222"/>
      <c r="I53" s="222"/>
      <c r="J53" s="222"/>
      <c r="K53" s="222"/>
      <c r="L53" s="222"/>
      <c r="M53" s="222">
        <v>498737.765182</v>
      </c>
      <c r="N53" s="222">
        <v>407038.49300000002</v>
      </c>
      <c r="O53" s="222">
        <v>90946.198691999991</v>
      </c>
      <c r="P53" s="222"/>
      <c r="Q53" s="222"/>
      <c r="R53" s="223">
        <v>0</v>
      </c>
      <c r="S53" s="222"/>
      <c r="T53" s="222"/>
      <c r="U53" s="222"/>
      <c r="V53" s="222">
        <v>753.07349000000011</v>
      </c>
      <c r="W53" s="222"/>
      <c r="X53" s="222"/>
      <c r="Y53" s="224">
        <v>1.4356793129929646</v>
      </c>
      <c r="Z53" s="224">
        <v>1.5523851572451774</v>
      </c>
      <c r="AA53" s="225">
        <v>1.0676190769844809</v>
      </c>
    </row>
    <row r="54" spans="1:27">
      <c r="A54" s="220"/>
      <c r="B54" s="78" t="s">
        <v>203</v>
      </c>
      <c r="C54" s="221">
        <v>338190</v>
      </c>
      <c r="D54" s="222">
        <v>262202</v>
      </c>
      <c r="E54" s="222">
        <v>75988</v>
      </c>
      <c r="F54" s="222">
        <v>0</v>
      </c>
      <c r="G54" s="222"/>
      <c r="H54" s="222"/>
      <c r="I54" s="222"/>
      <c r="J54" s="222"/>
      <c r="K54" s="222"/>
      <c r="L54" s="222"/>
      <c r="M54" s="222">
        <v>482840.01253800001</v>
      </c>
      <c r="N54" s="222">
        <v>407038.49300000002</v>
      </c>
      <c r="O54" s="222">
        <v>75283.151048</v>
      </c>
      <c r="P54" s="222"/>
      <c r="Q54" s="222"/>
      <c r="R54" s="223">
        <v>0</v>
      </c>
      <c r="S54" s="222"/>
      <c r="T54" s="222"/>
      <c r="U54" s="222"/>
      <c r="V54" s="222">
        <v>518.36849000000007</v>
      </c>
      <c r="W54" s="222"/>
      <c r="X54" s="222"/>
      <c r="Y54" s="224">
        <v>1.4277181836778143</v>
      </c>
      <c r="Z54" s="224">
        <v>1.5523851572451774</v>
      </c>
      <c r="AA54" s="225">
        <v>0.99072420708532927</v>
      </c>
    </row>
    <row r="55" spans="1:27">
      <c r="A55" s="220"/>
      <c r="B55" s="78" t="s">
        <v>550</v>
      </c>
      <c r="C55" s="221">
        <v>6758</v>
      </c>
      <c r="D55" s="222"/>
      <c r="E55" s="222">
        <v>6758</v>
      </c>
      <c r="F55" s="222">
        <v>0</v>
      </c>
      <c r="G55" s="222"/>
      <c r="H55" s="222"/>
      <c r="I55" s="222"/>
      <c r="J55" s="222"/>
      <c r="K55" s="222"/>
      <c r="L55" s="222"/>
      <c r="M55" s="222">
        <v>6707.3977290000003</v>
      </c>
      <c r="N55" s="222"/>
      <c r="O55" s="222">
        <v>6707.3977290000003</v>
      </c>
      <c r="P55" s="222"/>
      <c r="Q55" s="222"/>
      <c r="R55" s="223">
        <v>0</v>
      </c>
      <c r="S55" s="222"/>
      <c r="T55" s="222"/>
      <c r="U55" s="222"/>
      <c r="V55" s="222"/>
      <c r="W55" s="222"/>
      <c r="X55" s="222"/>
      <c r="Y55" s="224"/>
      <c r="Z55" s="224"/>
      <c r="AA55" s="225"/>
    </row>
    <row r="56" spans="1:27">
      <c r="A56" s="220"/>
      <c r="B56" s="78" t="s">
        <v>204</v>
      </c>
      <c r="C56" s="221">
        <v>1631</v>
      </c>
      <c r="D56" s="222"/>
      <c r="E56" s="222">
        <v>1631</v>
      </c>
      <c r="F56" s="222">
        <v>0</v>
      </c>
      <c r="G56" s="222"/>
      <c r="H56" s="222"/>
      <c r="I56" s="222"/>
      <c r="J56" s="222"/>
      <c r="K56" s="222"/>
      <c r="L56" s="222"/>
      <c r="M56" s="222">
        <v>1682.3749150000001</v>
      </c>
      <c r="N56" s="222"/>
      <c r="O56" s="222">
        <v>1682.3749150000001</v>
      </c>
      <c r="P56" s="222"/>
      <c r="Q56" s="222"/>
      <c r="R56" s="223">
        <v>0</v>
      </c>
      <c r="S56" s="222"/>
      <c r="T56" s="222"/>
      <c r="U56" s="222"/>
      <c r="V56" s="222"/>
      <c r="W56" s="222"/>
      <c r="X56" s="222"/>
      <c r="Y56" s="224">
        <v>1.0314990282035561</v>
      </c>
      <c r="Z56" s="224"/>
      <c r="AA56" s="225">
        <v>1.0314990282035561</v>
      </c>
    </row>
    <row r="57" spans="1:27" ht="31.2">
      <c r="A57" s="220"/>
      <c r="B57" s="78" t="s">
        <v>205</v>
      </c>
      <c r="C57" s="221">
        <v>809</v>
      </c>
      <c r="D57" s="222"/>
      <c r="E57" s="222">
        <v>809</v>
      </c>
      <c r="F57" s="222">
        <v>0</v>
      </c>
      <c r="G57" s="222"/>
      <c r="H57" s="222"/>
      <c r="I57" s="222"/>
      <c r="J57" s="222"/>
      <c r="K57" s="222"/>
      <c r="L57" s="222"/>
      <c r="M57" s="222">
        <v>7507.98</v>
      </c>
      <c r="N57" s="222"/>
      <c r="O57" s="222">
        <v>7273.2749999999996</v>
      </c>
      <c r="P57" s="222"/>
      <c r="Q57" s="222"/>
      <c r="R57" s="223">
        <v>0</v>
      </c>
      <c r="S57" s="222"/>
      <c r="T57" s="222"/>
      <c r="U57" s="222"/>
      <c r="V57" s="222">
        <v>234.70500000000001</v>
      </c>
      <c r="W57" s="222"/>
      <c r="X57" s="222"/>
      <c r="Y57" s="224"/>
      <c r="Z57" s="224"/>
      <c r="AA57" s="225"/>
    </row>
    <row r="58" spans="1:27" ht="31.2">
      <c r="A58" s="220"/>
      <c r="B58" s="78" t="s">
        <v>206</v>
      </c>
      <c r="C58" s="221">
        <v>0</v>
      </c>
      <c r="D58" s="222"/>
      <c r="E58" s="222">
        <v>0</v>
      </c>
      <c r="F58" s="222">
        <v>0</v>
      </c>
      <c r="G58" s="222"/>
      <c r="H58" s="222"/>
      <c r="I58" s="222"/>
      <c r="J58" s="222"/>
      <c r="K58" s="222"/>
      <c r="L58" s="222"/>
      <c r="M58" s="222">
        <v>0</v>
      </c>
      <c r="N58" s="222"/>
      <c r="O58" s="222">
        <v>0</v>
      </c>
      <c r="P58" s="222"/>
      <c r="Q58" s="222"/>
      <c r="R58" s="223">
        <v>0</v>
      </c>
      <c r="S58" s="222"/>
      <c r="T58" s="222"/>
      <c r="U58" s="222"/>
      <c r="V58" s="222"/>
      <c r="W58" s="222"/>
      <c r="X58" s="222"/>
      <c r="Y58" s="224"/>
      <c r="Z58" s="224"/>
      <c r="AA58" s="225"/>
    </row>
    <row r="59" spans="1:27">
      <c r="A59" s="220" t="s">
        <v>207</v>
      </c>
      <c r="B59" s="78" t="s">
        <v>208</v>
      </c>
      <c r="C59" s="221">
        <v>729446.84199999995</v>
      </c>
      <c r="D59" s="222">
        <v>139958.842</v>
      </c>
      <c r="E59" s="222">
        <v>589488</v>
      </c>
      <c r="F59" s="222">
        <v>0</v>
      </c>
      <c r="G59" s="222"/>
      <c r="H59" s="222"/>
      <c r="I59" s="222"/>
      <c r="J59" s="222"/>
      <c r="K59" s="222"/>
      <c r="L59" s="222"/>
      <c r="M59" s="222">
        <v>765465.33502</v>
      </c>
      <c r="N59" s="222">
        <v>178293.54903899998</v>
      </c>
      <c r="O59" s="222">
        <v>587169.18753300002</v>
      </c>
      <c r="P59" s="222"/>
      <c r="Q59" s="222"/>
      <c r="R59" s="223">
        <v>0</v>
      </c>
      <c r="S59" s="222"/>
      <c r="T59" s="222"/>
      <c r="U59" s="222"/>
      <c r="V59" s="222">
        <v>2.5984479999999999</v>
      </c>
      <c r="W59" s="222"/>
      <c r="X59" s="222"/>
      <c r="Y59" s="224">
        <v>1.0493778174722703</v>
      </c>
      <c r="Z59" s="224">
        <v>1.2738998586384416</v>
      </c>
      <c r="AA59" s="225">
        <v>0.99606639580958389</v>
      </c>
    </row>
    <row r="60" spans="1:27">
      <c r="A60" s="220"/>
      <c r="B60" s="78" t="s">
        <v>209</v>
      </c>
      <c r="C60" s="221">
        <v>199982.842</v>
      </c>
      <c r="D60" s="222">
        <v>139958.842</v>
      </c>
      <c r="E60" s="222">
        <v>60024</v>
      </c>
      <c r="F60" s="222">
        <v>0</v>
      </c>
      <c r="G60" s="222"/>
      <c r="H60" s="222"/>
      <c r="I60" s="222"/>
      <c r="J60" s="222"/>
      <c r="K60" s="222"/>
      <c r="L60" s="222"/>
      <c r="M60" s="222">
        <v>237756.41463099996</v>
      </c>
      <c r="N60" s="222">
        <v>178293.54903899998</v>
      </c>
      <c r="O60" s="222">
        <v>59462.865592000002</v>
      </c>
      <c r="P60" s="222"/>
      <c r="Q60" s="222"/>
      <c r="R60" s="223">
        <v>0</v>
      </c>
      <c r="S60" s="222"/>
      <c r="T60" s="222"/>
      <c r="U60" s="222"/>
      <c r="V60" s="222"/>
      <c r="W60" s="222"/>
      <c r="X60" s="222"/>
      <c r="Y60" s="224">
        <v>1.1888840675191523</v>
      </c>
      <c r="Z60" s="224">
        <v>1.2738998586384416</v>
      </c>
      <c r="AA60" s="225">
        <v>0.99065149926695995</v>
      </c>
    </row>
    <row r="61" spans="1:27">
      <c r="A61" s="220"/>
      <c r="B61" s="78" t="s">
        <v>210</v>
      </c>
      <c r="C61" s="221">
        <v>507641</v>
      </c>
      <c r="D61" s="222"/>
      <c r="E61" s="222">
        <v>507641</v>
      </c>
      <c r="F61" s="222">
        <v>0</v>
      </c>
      <c r="G61" s="222"/>
      <c r="H61" s="222"/>
      <c r="I61" s="222"/>
      <c r="J61" s="222"/>
      <c r="K61" s="222"/>
      <c r="L61" s="222"/>
      <c r="M61" s="222">
        <v>506543.19894899998</v>
      </c>
      <c r="N61" s="222"/>
      <c r="O61" s="222">
        <v>506540.60050100001</v>
      </c>
      <c r="P61" s="222"/>
      <c r="Q61" s="222"/>
      <c r="R61" s="223">
        <v>0</v>
      </c>
      <c r="S61" s="222"/>
      <c r="T61" s="222"/>
      <c r="U61" s="222"/>
      <c r="V61" s="222">
        <v>2.5984479999999999</v>
      </c>
      <c r="W61" s="222"/>
      <c r="X61" s="222"/>
      <c r="Y61" s="224">
        <v>0.99783744604750202</v>
      </c>
      <c r="Z61" s="224"/>
      <c r="AA61" s="225">
        <v>0.99783232737505445</v>
      </c>
    </row>
    <row r="62" spans="1:27">
      <c r="A62" s="220"/>
      <c r="B62" s="78" t="s">
        <v>211</v>
      </c>
      <c r="C62" s="221">
        <v>12326</v>
      </c>
      <c r="D62" s="222"/>
      <c r="E62" s="222">
        <v>12326</v>
      </c>
      <c r="F62" s="222">
        <v>0</v>
      </c>
      <c r="G62" s="222"/>
      <c r="H62" s="222"/>
      <c r="I62" s="222"/>
      <c r="J62" s="222"/>
      <c r="K62" s="222"/>
      <c r="L62" s="222"/>
      <c r="M62" s="222">
        <v>12243.412340000001</v>
      </c>
      <c r="N62" s="222"/>
      <c r="O62" s="222">
        <v>12243.412340000001</v>
      </c>
      <c r="P62" s="222"/>
      <c r="Q62" s="222"/>
      <c r="R62" s="223">
        <v>0</v>
      </c>
      <c r="S62" s="222"/>
      <c r="T62" s="222"/>
      <c r="U62" s="222"/>
      <c r="V62" s="222"/>
      <c r="W62" s="222"/>
      <c r="X62" s="222"/>
      <c r="Y62" s="224">
        <v>0.99329971929255234</v>
      </c>
      <c r="Z62" s="224"/>
      <c r="AA62" s="225">
        <v>0.99329971929255234</v>
      </c>
    </row>
    <row r="63" spans="1:27" ht="31.2">
      <c r="A63" s="220"/>
      <c r="B63" s="228" t="s">
        <v>642</v>
      </c>
      <c r="C63" s="221">
        <v>0</v>
      </c>
      <c r="D63" s="222"/>
      <c r="E63" s="222"/>
      <c r="F63" s="222"/>
      <c r="G63" s="222"/>
      <c r="H63" s="222"/>
      <c r="I63" s="222"/>
      <c r="J63" s="222"/>
      <c r="K63" s="222"/>
      <c r="L63" s="222"/>
      <c r="M63" s="222">
        <v>4992.7573400000001</v>
      </c>
      <c r="N63" s="222"/>
      <c r="O63" s="222">
        <v>4992.7573400000001</v>
      </c>
      <c r="P63" s="222"/>
      <c r="Q63" s="222"/>
      <c r="R63" s="223">
        <v>0</v>
      </c>
      <c r="S63" s="222"/>
      <c r="T63" s="222"/>
      <c r="U63" s="222"/>
      <c r="V63" s="222"/>
      <c r="W63" s="222"/>
      <c r="X63" s="222"/>
      <c r="Y63" s="224"/>
      <c r="Z63" s="224"/>
      <c r="AA63" s="225"/>
    </row>
    <row r="64" spans="1:27" ht="31.2">
      <c r="A64" s="220"/>
      <c r="B64" s="228" t="s">
        <v>643</v>
      </c>
      <c r="C64" s="221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>
        <v>7250.6549999999997</v>
      </c>
      <c r="P64" s="222"/>
      <c r="Q64" s="222"/>
      <c r="R64" s="223"/>
      <c r="S64" s="222"/>
      <c r="T64" s="222"/>
      <c r="U64" s="222"/>
      <c r="V64" s="222"/>
      <c r="W64" s="222"/>
      <c r="X64" s="222"/>
      <c r="Y64" s="224"/>
      <c r="Z64" s="224"/>
      <c r="AA64" s="225"/>
    </row>
    <row r="65" spans="1:27">
      <c r="A65" s="220"/>
      <c r="B65" s="175" t="s">
        <v>212</v>
      </c>
      <c r="C65" s="221"/>
      <c r="D65" s="222"/>
      <c r="E65" s="222">
        <v>9497</v>
      </c>
      <c r="F65" s="222">
        <v>0</v>
      </c>
      <c r="G65" s="222"/>
      <c r="H65" s="222"/>
      <c r="I65" s="222"/>
      <c r="J65" s="222"/>
      <c r="K65" s="222"/>
      <c r="L65" s="222"/>
      <c r="M65" s="222"/>
      <c r="N65" s="222"/>
      <c r="O65" s="222">
        <v>8922.3091000000004</v>
      </c>
      <c r="P65" s="222"/>
      <c r="Q65" s="222"/>
      <c r="R65" s="223"/>
      <c r="S65" s="222"/>
      <c r="T65" s="222"/>
      <c r="U65" s="222"/>
      <c r="V65" s="222"/>
      <c r="W65" s="222"/>
      <c r="X65" s="222"/>
      <c r="Y65" s="224"/>
      <c r="Z65" s="224"/>
      <c r="AA65" s="225"/>
    </row>
    <row r="66" spans="1:27">
      <c r="A66" s="220" t="s">
        <v>213</v>
      </c>
      <c r="B66" s="78" t="s">
        <v>214</v>
      </c>
      <c r="C66" s="221">
        <v>425387.89266099996</v>
      </c>
      <c r="D66" s="222">
        <v>0</v>
      </c>
      <c r="E66" s="222">
        <v>425387.89266099996</v>
      </c>
      <c r="F66" s="222">
        <v>0</v>
      </c>
      <c r="G66" s="222"/>
      <c r="H66" s="222"/>
      <c r="I66" s="222"/>
      <c r="J66" s="222"/>
      <c r="K66" s="222"/>
      <c r="L66" s="222"/>
      <c r="M66" s="222">
        <v>592424.60541399999</v>
      </c>
      <c r="N66" s="222">
        <v>0</v>
      </c>
      <c r="O66" s="222">
        <v>580124.19628499995</v>
      </c>
      <c r="P66" s="222"/>
      <c r="Q66" s="222"/>
      <c r="R66" s="223">
        <v>797.85555999999997</v>
      </c>
      <c r="S66" s="222"/>
      <c r="T66" s="222">
        <v>797.85555999999997</v>
      </c>
      <c r="U66" s="222"/>
      <c r="V66" s="222">
        <v>11502.553569</v>
      </c>
      <c r="W66" s="222"/>
      <c r="X66" s="222"/>
      <c r="Y66" s="224">
        <v>1.392669174733929</v>
      </c>
      <c r="Z66" s="224"/>
      <c r="AA66" s="225">
        <v>1.3637534266808868</v>
      </c>
    </row>
    <row r="67" spans="1:27">
      <c r="A67" s="220"/>
      <c r="B67" s="78" t="s">
        <v>215</v>
      </c>
      <c r="C67" s="221">
        <v>26761.420847000001</v>
      </c>
      <c r="D67" s="222"/>
      <c r="E67" s="222">
        <v>26761.420847000001</v>
      </c>
      <c r="F67" s="222">
        <v>0</v>
      </c>
      <c r="G67" s="222"/>
      <c r="H67" s="222"/>
      <c r="I67" s="222"/>
      <c r="J67" s="222"/>
      <c r="K67" s="222"/>
      <c r="L67" s="222"/>
      <c r="M67" s="222">
        <v>20763.579551999999</v>
      </c>
      <c r="N67" s="222"/>
      <c r="O67" s="222">
        <v>20257.909552000001</v>
      </c>
      <c r="P67" s="222"/>
      <c r="Q67" s="222"/>
      <c r="R67" s="223">
        <v>0</v>
      </c>
      <c r="S67" s="222"/>
      <c r="T67" s="222"/>
      <c r="U67" s="222"/>
      <c r="V67" s="222">
        <v>505.67</v>
      </c>
      <c r="W67" s="222"/>
      <c r="X67" s="222"/>
      <c r="Y67" s="224">
        <v>0.77587732246016494</v>
      </c>
      <c r="Z67" s="224"/>
      <c r="AA67" s="225">
        <v>0.75698183843893119</v>
      </c>
    </row>
    <row r="68" spans="1:27">
      <c r="A68" s="220"/>
      <c r="B68" s="78" t="s">
        <v>216</v>
      </c>
      <c r="C68" s="221">
        <v>0</v>
      </c>
      <c r="D68" s="222"/>
      <c r="E68" s="222"/>
      <c r="F68" s="222"/>
      <c r="G68" s="222"/>
      <c r="H68" s="222"/>
      <c r="I68" s="222"/>
      <c r="J68" s="222"/>
      <c r="K68" s="222"/>
      <c r="L68" s="222"/>
      <c r="M68" s="222">
        <v>0</v>
      </c>
      <c r="N68" s="222"/>
      <c r="O68" s="222">
        <v>0</v>
      </c>
      <c r="P68" s="222"/>
      <c r="Q68" s="222"/>
      <c r="R68" s="223">
        <v>0</v>
      </c>
      <c r="S68" s="222"/>
      <c r="T68" s="222"/>
      <c r="U68" s="222"/>
      <c r="V68" s="222"/>
      <c r="W68" s="222"/>
      <c r="X68" s="222"/>
      <c r="Y68" s="224"/>
      <c r="Z68" s="224"/>
      <c r="AA68" s="225"/>
    </row>
    <row r="69" spans="1:27">
      <c r="A69" s="220"/>
      <c r="B69" s="78" t="s">
        <v>218</v>
      </c>
      <c r="C69" s="221">
        <v>3556.9670000000001</v>
      </c>
      <c r="D69" s="222"/>
      <c r="E69" s="222">
        <v>3556.9670000000001</v>
      </c>
      <c r="F69" s="222">
        <v>0</v>
      </c>
      <c r="G69" s="222"/>
      <c r="H69" s="222"/>
      <c r="I69" s="222"/>
      <c r="J69" s="222"/>
      <c r="K69" s="222"/>
      <c r="L69" s="222"/>
      <c r="M69" s="222">
        <v>2927.77549</v>
      </c>
      <c r="N69" s="222"/>
      <c r="O69" s="222">
        <v>2927.77549</v>
      </c>
      <c r="P69" s="222"/>
      <c r="Q69" s="222"/>
      <c r="R69" s="223">
        <v>0</v>
      </c>
      <c r="S69" s="222"/>
      <c r="T69" s="222"/>
      <c r="U69" s="222"/>
      <c r="V69" s="222"/>
      <c r="W69" s="222"/>
      <c r="X69" s="222"/>
      <c r="Y69" s="224">
        <v>0.82311010757198477</v>
      </c>
      <c r="Z69" s="224"/>
      <c r="AA69" s="225">
        <v>0.82311010757198477</v>
      </c>
    </row>
    <row r="70" spans="1:27">
      <c r="A70" s="220"/>
      <c r="B70" s="78" t="s">
        <v>217</v>
      </c>
      <c r="C70" s="221">
        <v>2909.3180000000002</v>
      </c>
      <c r="D70" s="222"/>
      <c r="E70" s="222">
        <v>2909.3180000000002</v>
      </c>
      <c r="F70" s="222">
        <v>0</v>
      </c>
      <c r="G70" s="222"/>
      <c r="H70" s="222"/>
      <c r="I70" s="222"/>
      <c r="J70" s="222"/>
      <c r="K70" s="222"/>
      <c r="L70" s="222"/>
      <c r="M70" s="222">
        <v>3458.6919280000002</v>
      </c>
      <c r="N70" s="222"/>
      <c r="O70" s="222">
        <v>3458.6919280000002</v>
      </c>
      <c r="P70" s="222"/>
      <c r="Q70" s="222"/>
      <c r="R70" s="223">
        <v>0</v>
      </c>
      <c r="S70" s="222"/>
      <c r="T70" s="222"/>
      <c r="U70" s="222"/>
      <c r="V70" s="222"/>
      <c r="W70" s="222"/>
      <c r="X70" s="222"/>
      <c r="Y70" s="224">
        <v>1.1888325470092991</v>
      </c>
      <c r="Z70" s="224"/>
      <c r="AA70" s="225">
        <v>1.1888325470092991</v>
      </c>
    </row>
    <row r="71" spans="1:27">
      <c r="A71" s="220"/>
      <c r="B71" s="78" t="s">
        <v>219</v>
      </c>
      <c r="C71" s="221">
        <v>5683.7341769999994</v>
      </c>
      <c r="D71" s="222"/>
      <c r="E71" s="222">
        <v>5683.7341769999994</v>
      </c>
      <c r="F71" s="222">
        <v>0</v>
      </c>
      <c r="G71" s="222"/>
      <c r="H71" s="222"/>
      <c r="I71" s="222"/>
      <c r="J71" s="222"/>
      <c r="K71" s="222"/>
      <c r="L71" s="222"/>
      <c r="M71" s="222">
        <v>5515.9319999999998</v>
      </c>
      <c r="N71" s="222"/>
      <c r="O71" s="222">
        <v>5515.9319999999998</v>
      </c>
      <c r="P71" s="222"/>
      <c r="Q71" s="222"/>
      <c r="R71" s="223">
        <v>0</v>
      </c>
      <c r="S71" s="222"/>
      <c r="T71" s="222"/>
      <c r="U71" s="222"/>
      <c r="V71" s="222"/>
      <c r="W71" s="222"/>
      <c r="X71" s="222"/>
      <c r="Y71" s="224"/>
      <c r="Z71" s="224"/>
      <c r="AA71" s="225"/>
    </row>
    <row r="72" spans="1:27">
      <c r="A72" s="220"/>
      <c r="B72" s="78" t="s">
        <v>220</v>
      </c>
      <c r="C72" s="221">
        <v>25220.044000000002</v>
      </c>
      <c r="D72" s="222"/>
      <c r="E72" s="222">
        <v>25220.044000000002</v>
      </c>
      <c r="F72" s="222">
        <v>0</v>
      </c>
      <c r="G72" s="222"/>
      <c r="H72" s="222"/>
      <c r="I72" s="222"/>
      <c r="J72" s="222"/>
      <c r="K72" s="222"/>
      <c r="L72" s="222"/>
      <c r="M72" s="222">
        <v>19383.538110000001</v>
      </c>
      <c r="N72" s="222"/>
      <c r="O72" s="222">
        <v>19383.538110000001</v>
      </c>
      <c r="P72" s="222"/>
      <c r="Q72" s="222"/>
      <c r="R72" s="223">
        <v>0</v>
      </c>
      <c r="S72" s="222"/>
      <c r="T72" s="222"/>
      <c r="U72" s="222"/>
      <c r="V72" s="222"/>
      <c r="W72" s="222"/>
      <c r="X72" s="222"/>
      <c r="Y72" s="224"/>
      <c r="Z72" s="224"/>
      <c r="AA72" s="225"/>
    </row>
    <row r="73" spans="1:27">
      <c r="A73" s="220"/>
      <c r="B73" s="78" t="s">
        <v>221</v>
      </c>
      <c r="C73" s="221">
        <v>7785.4525969999995</v>
      </c>
      <c r="D73" s="222"/>
      <c r="E73" s="222">
        <v>7785.4525969999995</v>
      </c>
      <c r="F73" s="222">
        <v>0</v>
      </c>
      <c r="G73" s="222"/>
      <c r="H73" s="222"/>
      <c r="I73" s="222"/>
      <c r="J73" s="222"/>
      <c r="K73" s="222"/>
      <c r="L73" s="222"/>
      <c r="M73" s="222">
        <v>5808.4289449999997</v>
      </c>
      <c r="N73" s="222"/>
      <c r="O73" s="222">
        <v>5808.4289449999997</v>
      </c>
      <c r="P73" s="222"/>
      <c r="Q73" s="222"/>
      <c r="R73" s="223">
        <v>0</v>
      </c>
      <c r="S73" s="222"/>
      <c r="T73" s="222"/>
      <c r="U73" s="222"/>
      <c r="V73" s="222"/>
      <c r="W73" s="222"/>
      <c r="X73" s="222"/>
      <c r="Y73" s="224"/>
      <c r="Z73" s="224"/>
      <c r="AA73" s="225"/>
    </row>
    <row r="74" spans="1:27">
      <c r="A74" s="220"/>
      <c r="B74" s="78" t="s">
        <v>222</v>
      </c>
      <c r="C74" s="221">
        <v>2703.8946019999998</v>
      </c>
      <c r="D74" s="222"/>
      <c r="E74" s="222">
        <v>2703.8946019999998</v>
      </c>
      <c r="F74" s="222">
        <v>0</v>
      </c>
      <c r="G74" s="222"/>
      <c r="H74" s="222"/>
      <c r="I74" s="222"/>
      <c r="J74" s="222"/>
      <c r="K74" s="222"/>
      <c r="L74" s="222"/>
      <c r="M74" s="222">
        <v>2703.8393999999998</v>
      </c>
      <c r="N74" s="222"/>
      <c r="O74" s="222">
        <v>2703.8393999999998</v>
      </c>
      <c r="P74" s="222"/>
      <c r="Q74" s="222"/>
      <c r="R74" s="223">
        <v>0</v>
      </c>
      <c r="S74" s="222"/>
      <c r="T74" s="222"/>
      <c r="U74" s="222"/>
      <c r="V74" s="222"/>
      <c r="W74" s="222"/>
      <c r="X74" s="222"/>
      <c r="Y74" s="224">
        <v>0.99997958426339573</v>
      </c>
      <c r="Z74" s="224"/>
      <c r="AA74" s="225">
        <v>0.99997958426339573</v>
      </c>
    </row>
    <row r="75" spans="1:27">
      <c r="A75" s="220"/>
      <c r="B75" s="78" t="s">
        <v>223</v>
      </c>
      <c r="C75" s="221">
        <v>0</v>
      </c>
      <c r="D75" s="222"/>
      <c r="E75" s="222">
        <v>0</v>
      </c>
      <c r="F75" s="222">
        <v>0</v>
      </c>
      <c r="G75" s="222"/>
      <c r="H75" s="222"/>
      <c r="I75" s="222"/>
      <c r="J75" s="222"/>
      <c r="K75" s="222"/>
      <c r="L75" s="222"/>
      <c r="M75" s="222">
        <v>0</v>
      </c>
      <c r="N75" s="222"/>
      <c r="O75" s="222">
        <v>0</v>
      </c>
      <c r="P75" s="222"/>
      <c r="Q75" s="222"/>
      <c r="R75" s="223">
        <v>0</v>
      </c>
      <c r="S75" s="222"/>
      <c r="T75" s="222"/>
      <c r="U75" s="222"/>
      <c r="V75" s="222"/>
      <c r="W75" s="222"/>
      <c r="X75" s="222"/>
      <c r="Y75" s="224"/>
      <c r="Z75" s="224"/>
      <c r="AA75" s="225"/>
    </row>
    <row r="76" spans="1:27">
      <c r="A76" s="220"/>
      <c r="B76" s="78" t="s">
        <v>224</v>
      </c>
      <c r="C76" s="221">
        <v>0</v>
      </c>
      <c r="D76" s="222"/>
      <c r="E76" s="222">
        <v>0</v>
      </c>
      <c r="F76" s="222">
        <v>0</v>
      </c>
      <c r="G76" s="222"/>
      <c r="H76" s="222"/>
      <c r="I76" s="222"/>
      <c r="J76" s="222"/>
      <c r="K76" s="222"/>
      <c r="L76" s="222"/>
      <c r="M76" s="222">
        <v>0</v>
      </c>
      <c r="N76" s="222"/>
      <c r="O76" s="222">
        <v>0</v>
      </c>
      <c r="P76" s="222"/>
      <c r="Q76" s="222"/>
      <c r="R76" s="223">
        <v>0</v>
      </c>
      <c r="S76" s="222"/>
      <c r="T76" s="222"/>
      <c r="U76" s="222"/>
      <c r="V76" s="222"/>
      <c r="W76" s="222"/>
      <c r="X76" s="222"/>
      <c r="Y76" s="224"/>
      <c r="Z76" s="224"/>
      <c r="AA76" s="225"/>
    </row>
    <row r="77" spans="1:27">
      <c r="A77" s="220"/>
      <c r="B77" s="78" t="s">
        <v>225</v>
      </c>
      <c r="C77" s="221">
        <v>783.81100000000004</v>
      </c>
      <c r="D77" s="222"/>
      <c r="E77" s="222">
        <v>783.81100000000004</v>
      </c>
      <c r="F77" s="222">
        <v>0</v>
      </c>
      <c r="G77" s="222"/>
      <c r="H77" s="222"/>
      <c r="I77" s="222"/>
      <c r="J77" s="222"/>
      <c r="K77" s="222"/>
      <c r="L77" s="222"/>
      <c r="M77" s="222">
        <v>719.213705</v>
      </c>
      <c r="N77" s="222"/>
      <c r="O77" s="222">
        <v>719.213705</v>
      </c>
      <c r="P77" s="222"/>
      <c r="Q77" s="222"/>
      <c r="R77" s="223">
        <v>0</v>
      </c>
      <c r="S77" s="222"/>
      <c r="T77" s="222"/>
      <c r="U77" s="222"/>
      <c r="V77" s="222"/>
      <c r="W77" s="222"/>
      <c r="X77" s="222"/>
      <c r="Y77" s="224"/>
      <c r="Z77" s="224"/>
      <c r="AA77" s="225"/>
    </row>
    <row r="78" spans="1:27">
      <c r="A78" s="220"/>
      <c r="B78" s="78" t="s">
        <v>226</v>
      </c>
      <c r="C78" s="221">
        <v>10872.975434</v>
      </c>
      <c r="D78" s="222"/>
      <c r="E78" s="222">
        <v>10872.975434</v>
      </c>
      <c r="F78" s="222">
        <v>0</v>
      </c>
      <c r="G78" s="222"/>
      <c r="H78" s="222"/>
      <c r="I78" s="222"/>
      <c r="J78" s="222"/>
      <c r="K78" s="222"/>
      <c r="L78" s="222"/>
      <c r="M78" s="222">
        <v>19398.056262999999</v>
      </c>
      <c r="N78" s="222"/>
      <c r="O78" s="222">
        <v>19398.056262999999</v>
      </c>
      <c r="P78" s="222"/>
      <c r="Q78" s="222"/>
      <c r="R78" s="223">
        <v>0</v>
      </c>
      <c r="S78" s="222"/>
      <c r="T78" s="222"/>
      <c r="U78" s="222"/>
      <c r="V78" s="222"/>
      <c r="W78" s="222"/>
      <c r="X78" s="222"/>
      <c r="Y78" s="224"/>
      <c r="Z78" s="224"/>
      <c r="AA78" s="225"/>
    </row>
    <row r="79" spans="1:27">
      <c r="A79" s="220"/>
      <c r="B79" s="78" t="s">
        <v>227</v>
      </c>
      <c r="C79" s="221">
        <v>5446</v>
      </c>
      <c r="D79" s="222"/>
      <c r="E79" s="222">
        <v>5446</v>
      </c>
      <c r="F79" s="222">
        <v>0</v>
      </c>
      <c r="G79" s="222"/>
      <c r="H79" s="222"/>
      <c r="I79" s="222"/>
      <c r="J79" s="222"/>
      <c r="K79" s="222"/>
      <c r="L79" s="222"/>
      <c r="M79" s="222">
        <v>5403.7699780000003</v>
      </c>
      <c r="N79" s="222"/>
      <c r="O79" s="222">
        <v>5403.7699780000003</v>
      </c>
      <c r="P79" s="222"/>
      <c r="Q79" s="222"/>
      <c r="R79" s="223">
        <v>0</v>
      </c>
      <c r="S79" s="222"/>
      <c r="T79" s="222"/>
      <c r="U79" s="222"/>
      <c r="V79" s="222"/>
      <c r="W79" s="222"/>
      <c r="X79" s="222"/>
      <c r="Y79" s="224">
        <v>0.99224568086669118</v>
      </c>
      <c r="Z79" s="224"/>
      <c r="AA79" s="225">
        <v>0.99224568086669118</v>
      </c>
    </row>
    <row r="80" spans="1:27">
      <c r="A80" s="220"/>
      <c r="B80" s="78" t="s">
        <v>228</v>
      </c>
      <c r="C80" s="221">
        <v>6511.5820000000003</v>
      </c>
      <c r="D80" s="222"/>
      <c r="E80" s="222">
        <v>6511.5820000000003</v>
      </c>
      <c r="F80" s="222">
        <v>0</v>
      </c>
      <c r="G80" s="222"/>
      <c r="H80" s="222"/>
      <c r="I80" s="222"/>
      <c r="J80" s="222"/>
      <c r="K80" s="222"/>
      <c r="L80" s="222"/>
      <c r="M80" s="222">
        <v>6234.4430910000001</v>
      </c>
      <c r="N80" s="222"/>
      <c r="O80" s="222">
        <v>6234.4430910000001</v>
      </c>
      <c r="P80" s="222"/>
      <c r="Q80" s="222"/>
      <c r="R80" s="223">
        <v>0</v>
      </c>
      <c r="S80" s="222"/>
      <c r="T80" s="222"/>
      <c r="U80" s="222"/>
      <c r="V80" s="222"/>
      <c r="W80" s="222"/>
      <c r="X80" s="222"/>
      <c r="Y80" s="224">
        <v>0.95743908177766934</v>
      </c>
      <c r="Z80" s="224"/>
      <c r="AA80" s="225">
        <v>0.95743908177766934</v>
      </c>
    </row>
    <row r="81" spans="1:27">
      <c r="A81" s="220"/>
      <c r="B81" s="78" t="s">
        <v>229</v>
      </c>
      <c r="C81" s="221">
        <v>27973.414000000001</v>
      </c>
      <c r="D81" s="222"/>
      <c r="E81" s="222">
        <v>27973.414000000001</v>
      </c>
      <c r="F81" s="222">
        <v>0</v>
      </c>
      <c r="G81" s="222"/>
      <c r="H81" s="222"/>
      <c r="I81" s="222"/>
      <c r="J81" s="222"/>
      <c r="K81" s="222"/>
      <c r="L81" s="222"/>
      <c r="M81" s="222">
        <v>33813.557133000002</v>
      </c>
      <c r="N81" s="222"/>
      <c r="O81" s="222">
        <v>30119.334515999999</v>
      </c>
      <c r="P81" s="222"/>
      <c r="Q81" s="222"/>
      <c r="R81" s="223">
        <v>797.85555999999997</v>
      </c>
      <c r="S81" s="222"/>
      <c r="T81" s="222">
        <v>797.85555999999997</v>
      </c>
      <c r="U81" s="222"/>
      <c r="V81" s="222">
        <v>2896.3670569999999</v>
      </c>
      <c r="W81" s="222"/>
      <c r="X81" s="222"/>
      <c r="Y81" s="224">
        <v>1.2087747721104045</v>
      </c>
      <c r="Z81" s="224"/>
      <c r="AA81" s="225">
        <v>1.076712857286565</v>
      </c>
    </row>
    <row r="82" spans="1:27">
      <c r="A82" s="220"/>
      <c r="B82" s="78" t="s">
        <v>230</v>
      </c>
      <c r="C82" s="221">
        <v>4911.8</v>
      </c>
      <c r="D82" s="222"/>
      <c r="E82" s="222">
        <v>4911.8</v>
      </c>
      <c r="F82" s="222">
        <v>0</v>
      </c>
      <c r="G82" s="222"/>
      <c r="H82" s="222"/>
      <c r="I82" s="222"/>
      <c r="J82" s="222"/>
      <c r="K82" s="222"/>
      <c r="L82" s="222"/>
      <c r="M82" s="222">
        <v>4818.7489610000002</v>
      </c>
      <c r="N82" s="222"/>
      <c r="O82" s="222">
        <v>4805.7449610000003</v>
      </c>
      <c r="P82" s="222"/>
      <c r="Q82" s="222"/>
      <c r="R82" s="223">
        <v>0</v>
      </c>
      <c r="S82" s="222"/>
      <c r="T82" s="222"/>
      <c r="U82" s="222"/>
      <c r="V82" s="222">
        <v>13.004</v>
      </c>
      <c r="W82" s="222"/>
      <c r="X82" s="222"/>
      <c r="Y82" s="224">
        <v>0.98105561321715051</v>
      </c>
      <c r="Z82" s="224"/>
      <c r="AA82" s="225">
        <v>0.97840811128303273</v>
      </c>
    </row>
    <row r="83" spans="1:27">
      <c r="A83" s="220"/>
      <c r="B83" s="78" t="s">
        <v>231</v>
      </c>
      <c r="C83" s="221">
        <v>2311.5500000000002</v>
      </c>
      <c r="D83" s="222"/>
      <c r="E83" s="222">
        <v>2311.5500000000002</v>
      </c>
      <c r="F83" s="222">
        <v>0</v>
      </c>
      <c r="G83" s="222"/>
      <c r="H83" s="222"/>
      <c r="I83" s="222"/>
      <c r="J83" s="222"/>
      <c r="K83" s="222"/>
      <c r="L83" s="222"/>
      <c r="M83" s="222">
        <v>2311.5500000000002</v>
      </c>
      <c r="N83" s="222"/>
      <c r="O83" s="222">
        <v>2237.5500000000002</v>
      </c>
      <c r="P83" s="222"/>
      <c r="Q83" s="222"/>
      <c r="R83" s="223">
        <v>0</v>
      </c>
      <c r="S83" s="222"/>
      <c r="T83" s="222"/>
      <c r="U83" s="222"/>
      <c r="V83" s="222">
        <v>74</v>
      </c>
      <c r="W83" s="222"/>
      <c r="X83" s="222"/>
      <c r="Y83" s="224">
        <v>1</v>
      </c>
      <c r="Z83" s="224"/>
      <c r="AA83" s="225">
        <v>0.96798684865133788</v>
      </c>
    </row>
    <row r="84" spans="1:27">
      <c r="A84" s="220"/>
      <c r="B84" s="78" t="s">
        <v>232</v>
      </c>
      <c r="C84" s="221">
        <v>2312</v>
      </c>
      <c r="D84" s="222"/>
      <c r="E84" s="222">
        <v>2312</v>
      </c>
      <c r="F84" s="222">
        <v>0</v>
      </c>
      <c r="G84" s="222"/>
      <c r="H84" s="222"/>
      <c r="I84" s="222"/>
      <c r="J84" s="222"/>
      <c r="K84" s="222"/>
      <c r="L84" s="222"/>
      <c r="M84" s="222">
        <v>2312</v>
      </c>
      <c r="N84" s="222"/>
      <c r="O84" s="222">
        <v>2244</v>
      </c>
      <c r="P84" s="222"/>
      <c r="Q84" s="222"/>
      <c r="R84" s="223">
        <v>0</v>
      </c>
      <c r="S84" s="222"/>
      <c r="T84" s="222"/>
      <c r="U84" s="222"/>
      <c r="V84" s="222">
        <v>68</v>
      </c>
      <c r="W84" s="222"/>
      <c r="X84" s="222"/>
      <c r="Y84" s="224">
        <v>1</v>
      </c>
      <c r="Z84" s="224"/>
      <c r="AA84" s="225">
        <v>0.97058823529411764</v>
      </c>
    </row>
    <row r="85" spans="1:27">
      <c r="A85" s="220"/>
      <c r="B85" s="78" t="s">
        <v>233</v>
      </c>
      <c r="C85" s="221">
        <v>289643.92900399998</v>
      </c>
      <c r="D85" s="222"/>
      <c r="E85" s="222">
        <v>289643.92900399998</v>
      </c>
      <c r="F85" s="222">
        <v>0</v>
      </c>
      <c r="G85" s="222"/>
      <c r="H85" s="222"/>
      <c r="I85" s="222"/>
      <c r="J85" s="222"/>
      <c r="K85" s="222"/>
      <c r="L85" s="222"/>
      <c r="M85" s="222">
        <v>456851.480858</v>
      </c>
      <c r="N85" s="222"/>
      <c r="O85" s="222">
        <v>448905.96834600001</v>
      </c>
      <c r="P85" s="222"/>
      <c r="Q85" s="222"/>
      <c r="R85" s="223">
        <v>0</v>
      </c>
      <c r="S85" s="222"/>
      <c r="T85" s="222"/>
      <c r="U85" s="222"/>
      <c r="V85" s="222">
        <v>7945.5125120000002</v>
      </c>
      <c r="W85" s="222"/>
      <c r="X85" s="222"/>
      <c r="Y85" s="224">
        <v>1.5772865753788712</v>
      </c>
      <c r="Z85" s="224"/>
      <c r="AA85" s="225">
        <v>1.5498545745103487</v>
      </c>
    </row>
    <row r="86" spans="1:27">
      <c r="A86" s="220"/>
      <c r="B86" s="229" t="s">
        <v>644</v>
      </c>
      <c r="C86" s="221"/>
      <c r="D86" s="222"/>
      <c r="E86" s="222"/>
      <c r="F86" s="222"/>
      <c r="G86" s="222"/>
      <c r="H86" s="222"/>
      <c r="I86" s="222"/>
      <c r="J86" s="222"/>
      <c r="K86" s="222"/>
      <c r="L86" s="222"/>
      <c r="M86" s="222"/>
      <c r="N86" s="222"/>
      <c r="O86" s="222">
        <v>39078.461195999997</v>
      </c>
      <c r="P86" s="222"/>
      <c r="Q86" s="222"/>
      <c r="R86" s="223"/>
      <c r="S86" s="222"/>
      <c r="T86" s="222"/>
      <c r="U86" s="222"/>
      <c r="V86" s="222">
        <v>2310.065278</v>
      </c>
      <c r="W86" s="222"/>
      <c r="X86" s="222"/>
      <c r="Y86" s="224"/>
      <c r="Z86" s="224"/>
      <c r="AA86" s="225"/>
    </row>
    <row r="87" spans="1:27">
      <c r="A87" s="220"/>
      <c r="B87" s="229" t="s">
        <v>645</v>
      </c>
      <c r="C87" s="221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>
        <v>31028.127503</v>
      </c>
      <c r="P87" s="222"/>
      <c r="Q87" s="222"/>
      <c r="R87" s="223"/>
      <c r="S87" s="222"/>
      <c r="T87" s="222"/>
      <c r="U87" s="222"/>
      <c r="V87" s="222">
        <v>233.41158999999999</v>
      </c>
      <c r="W87" s="222"/>
      <c r="X87" s="222"/>
      <c r="Y87" s="224"/>
      <c r="Z87" s="224"/>
      <c r="AA87" s="225"/>
    </row>
    <row r="88" spans="1:27">
      <c r="A88" s="220"/>
      <c r="B88" s="229" t="s">
        <v>646</v>
      </c>
      <c r="C88" s="221"/>
      <c r="D88" s="222"/>
      <c r="E88" s="222"/>
      <c r="F88" s="222"/>
      <c r="G88" s="222"/>
      <c r="H88" s="222"/>
      <c r="I88" s="222"/>
      <c r="J88" s="222"/>
      <c r="K88" s="222"/>
      <c r="L88" s="222"/>
      <c r="M88" s="222"/>
      <c r="N88" s="222"/>
      <c r="O88" s="222">
        <v>39115.426295999998</v>
      </c>
      <c r="P88" s="222"/>
      <c r="Q88" s="222"/>
      <c r="R88" s="223"/>
      <c r="S88" s="222"/>
      <c r="T88" s="222"/>
      <c r="U88" s="222"/>
      <c r="V88" s="222">
        <v>442.66045299999996</v>
      </c>
      <c r="W88" s="222"/>
      <c r="X88" s="222"/>
      <c r="Y88" s="224"/>
      <c r="Z88" s="224"/>
      <c r="AA88" s="225"/>
    </row>
    <row r="89" spans="1:27">
      <c r="A89" s="220"/>
      <c r="B89" s="229" t="s">
        <v>647</v>
      </c>
      <c r="C89" s="221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>
        <v>33672.261837999999</v>
      </c>
      <c r="P89" s="222"/>
      <c r="Q89" s="222"/>
      <c r="R89" s="223"/>
      <c r="S89" s="222"/>
      <c r="T89" s="222"/>
      <c r="U89" s="222"/>
      <c r="V89" s="222">
        <v>491.06446800000003</v>
      </c>
      <c r="W89" s="222"/>
      <c r="X89" s="222"/>
      <c r="Y89" s="224"/>
      <c r="Z89" s="224"/>
      <c r="AA89" s="225"/>
    </row>
    <row r="90" spans="1:27">
      <c r="A90" s="220"/>
      <c r="B90" s="229" t="s">
        <v>648</v>
      </c>
      <c r="C90" s="221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  <c r="O90" s="222">
        <v>34000.155844000001</v>
      </c>
      <c r="P90" s="222"/>
      <c r="Q90" s="222"/>
      <c r="R90" s="223"/>
      <c r="S90" s="222"/>
      <c r="T90" s="222"/>
      <c r="U90" s="222"/>
      <c r="V90" s="222">
        <v>1352.3403559999999</v>
      </c>
      <c r="W90" s="222"/>
      <c r="X90" s="222"/>
      <c r="Y90" s="224"/>
      <c r="Z90" s="224"/>
      <c r="AA90" s="225"/>
    </row>
    <row r="91" spans="1:27">
      <c r="A91" s="220"/>
      <c r="B91" s="229" t="s">
        <v>649</v>
      </c>
      <c r="C91" s="221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2"/>
      <c r="O91" s="222">
        <v>40665.881689000002</v>
      </c>
      <c r="P91" s="222"/>
      <c r="Q91" s="222"/>
      <c r="R91" s="223"/>
      <c r="S91" s="222"/>
      <c r="T91" s="222"/>
      <c r="U91" s="222"/>
      <c r="V91" s="222">
        <v>179.788895</v>
      </c>
      <c r="W91" s="222"/>
      <c r="X91" s="222"/>
      <c r="Y91" s="224"/>
      <c r="Z91" s="224"/>
      <c r="AA91" s="225"/>
    </row>
    <row r="92" spans="1:27">
      <c r="A92" s="220"/>
      <c r="B92" s="229" t="s">
        <v>650</v>
      </c>
      <c r="C92" s="221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>
        <v>23355.092063</v>
      </c>
      <c r="P92" s="222"/>
      <c r="Q92" s="222"/>
      <c r="R92" s="223"/>
      <c r="S92" s="222"/>
      <c r="T92" s="222"/>
      <c r="U92" s="222"/>
      <c r="V92" s="222">
        <v>675.89053699999999</v>
      </c>
      <c r="W92" s="222"/>
      <c r="X92" s="222"/>
      <c r="Y92" s="224"/>
      <c r="Z92" s="224"/>
      <c r="AA92" s="225"/>
    </row>
    <row r="93" spans="1:27">
      <c r="A93" s="220"/>
      <c r="B93" s="229" t="s">
        <v>651</v>
      </c>
      <c r="C93" s="221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>
        <v>23187.264138999999</v>
      </c>
      <c r="P93" s="222"/>
      <c r="Q93" s="222"/>
      <c r="R93" s="223"/>
      <c r="S93" s="222"/>
      <c r="T93" s="222"/>
      <c r="U93" s="222"/>
      <c r="V93" s="222">
        <v>575.44036700000004</v>
      </c>
      <c r="W93" s="222"/>
      <c r="X93" s="222"/>
      <c r="Y93" s="224"/>
      <c r="Z93" s="224"/>
      <c r="AA93" s="225"/>
    </row>
    <row r="94" spans="1:27">
      <c r="A94" s="220"/>
      <c r="B94" s="229" t="s">
        <v>652</v>
      </c>
      <c r="C94" s="221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>
        <v>46239.626850000001</v>
      </c>
      <c r="P94" s="222"/>
      <c r="Q94" s="222"/>
      <c r="R94" s="223"/>
      <c r="S94" s="222"/>
      <c r="T94" s="222"/>
      <c r="U94" s="222"/>
      <c r="V94" s="222">
        <v>391.68026300000002</v>
      </c>
      <c r="W94" s="222"/>
      <c r="X94" s="222"/>
      <c r="Y94" s="224"/>
      <c r="Z94" s="224"/>
      <c r="AA94" s="225"/>
    </row>
    <row r="95" spans="1:27">
      <c r="A95" s="220"/>
      <c r="B95" s="229" t="s">
        <v>653</v>
      </c>
      <c r="C95" s="221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>
        <v>46135.661837</v>
      </c>
      <c r="P95" s="222"/>
      <c r="Q95" s="222"/>
      <c r="R95" s="223"/>
      <c r="S95" s="222"/>
      <c r="T95" s="222"/>
      <c r="U95" s="222"/>
      <c r="V95" s="222">
        <v>237.95015599999999</v>
      </c>
      <c r="W95" s="222"/>
      <c r="X95" s="222"/>
      <c r="Y95" s="224"/>
      <c r="Z95" s="224"/>
      <c r="AA95" s="225"/>
    </row>
    <row r="96" spans="1:27">
      <c r="A96" s="220"/>
      <c r="B96" s="229" t="s">
        <v>654</v>
      </c>
      <c r="C96" s="221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>
        <v>38369.591461999997</v>
      </c>
      <c r="P96" s="222"/>
      <c r="Q96" s="222"/>
      <c r="R96" s="223"/>
      <c r="S96" s="222"/>
      <c r="T96" s="222"/>
      <c r="U96" s="222"/>
      <c r="V96" s="222">
        <v>1055.220149</v>
      </c>
      <c r="W96" s="222"/>
      <c r="X96" s="222"/>
      <c r="Y96" s="224"/>
      <c r="Z96" s="224"/>
      <c r="AA96" s="225"/>
    </row>
    <row r="97" spans="1:27">
      <c r="A97" s="220"/>
      <c r="B97" s="230" t="s">
        <v>655</v>
      </c>
      <c r="C97" s="221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  <c r="O97" s="222">
        <v>54058.417629000003</v>
      </c>
      <c r="P97" s="222"/>
      <c r="Q97" s="222"/>
      <c r="R97" s="223"/>
      <c r="S97" s="222"/>
      <c r="T97" s="222"/>
      <c r="U97" s="222"/>
      <c r="V97" s="222"/>
      <c r="W97" s="222"/>
      <c r="X97" s="222"/>
      <c r="Y97" s="224"/>
      <c r="Z97" s="224"/>
      <c r="AA97" s="225"/>
    </row>
    <row r="98" spans="1:27" ht="31.2">
      <c r="A98" s="220"/>
      <c r="B98" s="78" t="s">
        <v>234</v>
      </c>
      <c r="C98" s="221">
        <v>0</v>
      </c>
      <c r="D98" s="222"/>
      <c r="E98" s="222"/>
      <c r="F98" s="222"/>
      <c r="G98" s="222"/>
      <c r="H98" s="222"/>
      <c r="I98" s="222"/>
      <c r="J98" s="222"/>
      <c r="K98" s="222"/>
      <c r="L98" s="222"/>
      <c r="M98" s="222">
        <v>0</v>
      </c>
      <c r="N98" s="222"/>
      <c r="O98" s="222">
        <v>0</v>
      </c>
      <c r="P98" s="222"/>
      <c r="Q98" s="222"/>
      <c r="R98" s="223">
        <v>0</v>
      </c>
      <c r="S98" s="222"/>
      <c r="T98" s="222"/>
      <c r="U98" s="222"/>
      <c r="V98" s="222"/>
      <c r="W98" s="222"/>
      <c r="X98" s="222"/>
      <c r="Y98" s="224"/>
      <c r="Z98" s="224"/>
      <c r="AA98" s="225"/>
    </row>
    <row r="99" spans="1:27" ht="31.2">
      <c r="A99" s="220"/>
      <c r="B99" s="78" t="s">
        <v>235</v>
      </c>
      <c r="C99" s="221">
        <v>0</v>
      </c>
      <c r="D99" s="222"/>
      <c r="E99" s="222"/>
      <c r="F99" s="222"/>
      <c r="G99" s="222"/>
      <c r="H99" s="222"/>
      <c r="I99" s="222"/>
      <c r="J99" s="222"/>
      <c r="K99" s="222"/>
      <c r="L99" s="222"/>
      <c r="M99" s="222">
        <v>0</v>
      </c>
      <c r="N99" s="222"/>
      <c r="O99" s="222">
        <v>0</v>
      </c>
      <c r="P99" s="222"/>
      <c r="Q99" s="222"/>
      <c r="R99" s="223">
        <v>0</v>
      </c>
      <c r="S99" s="222"/>
      <c r="T99" s="222"/>
      <c r="U99" s="222"/>
      <c r="V99" s="222"/>
      <c r="W99" s="222"/>
      <c r="X99" s="222"/>
      <c r="Y99" s="224"/>
      <c r="Z99" s="224"/>
      <c r="AA99" s="225"/>
    </row>
    <row r="100" spans="1:27">
      <c r="A100" s="220" t="s">
        <v>236</v>
      </c>
      <c r="B100" s="78" t="s">
        <v>237</v>
      </c>
      <c r="C100" s="221">
        <v>209076.33626799998</v>
      </c>
      <c r="D100" s="222">
        <v>1000</v>
      </c>
      <c r="E100" s="222">
        <v>142014.33626799998</v>
      </c>
      <c r="F100" s="222">
        <v>66062</v>
      </c>
      <c r="G100" s="222"/>
      <c r="H100" s="222"/>
      <c r="I100" s="222"/>
      <c r="J100" s="222"/>
      <c r="K100" s="222"/>
      <c r="L100" s="222"/>
      <c r="M100" s="222">
        <v>135322.33602300001</v>
      </c>
      <c r="N100" s="222">
        <v>0</v>
      </c>
      <c r="O100" s="222">
        <v>111990.926354</v>
      </c>
      <c r="P100" s="222"/>
      <c r="Q100" s="222"/>
      <c r="R100" s="223">
        <v>19132.709615</v>
      </c>
      <c r="S100" s="222">
        <v>5289.6069749999997</v>
      </c>
      <c r="T100" s="222">
        <v>13843.102640000001</v>
      </c>
      <c r="U100" s="222"/>
      <c r="V100" s="222">
        <v>4198.7000540000008</v>
      </c>
      <c r="W100" s="222"/>
      <c r="X100" s="222"/>
      <c r="Y100" s="224">
        <v>0.6472388910122282</v>
      </c>
      <c r="Z100" s="224">
        <v>0</v>
      </c>
      <c r="AA100" s="225">
        <v>0.78858887980617809</v>
      </c>
    </row>
    <row r="101" spans="1:27">
      <c r="A101" s="220"/>
      <c r="B101" s="78" t="s">
        <v>238</v>
      </c>
      <c r="C101" s="221">
        <v>156108.68564099999</v>
      </c>
      <c r="D101" s="222">
        <v>1000</v>
      </c>
      <c r="E101" s="222">
        <v>89046.685640999989</v>
      </c>
      <c r="F101" s="222">
        <v>66062</v>
      </c>
      <c r="G101" s="222"/>
      <c r="H101" s="222"/>
      <c r="I101" s="222"/>
      <c r="J101" s="222"/>
      <c r="K101" s="222"/>
      <c r="L101" s="222"/>
      <c r="M101" s="222">
        <v>86871.012894999993</v>
      </c>
      <c r="N101" s="222">
        <v>0</v>
      </c>
      <c r="O101" s="222">
        <v>63709.259894999996</v>
      </c>
      <c r="P101" s="222"/>
      <c r="Q101" s="222"/>
      <c r="R101" s="223">
        <v>19132.709615</v>
      </c>
      <c r="S101" s="222">
        <v>5289.6069749999997</v>
      </c>
      <c r="T101" s="222">
        <v>13843.102640000001</v>
      </c>
      <c r="U101" s="222"/>
      <c r="V101" s="222">
        <v>4029.0433849999999</v>
      </c>
      <c r="W101" s="222"/>
      <c r="X101" s="222"/>
      <c r="Y101" s="224">
        <v>0.55647776764180512</v>
      </c>
      <c r="Z101" s="224">
        <v>0</v>
      </c>
      <c r="AA101" s="225">
        <v>0.7154590812267827</v>
      </c>
    </row>
    <row r="102" spans="1:27" ht="31.2">
      <c r="A102" s="220"/>
      <c r="B102" s="78" t="s">
        <v>239</v>
      </c>
      <c r="C102" s="221">
        <v>0</v>
      </c>
      <c r="D102" s="222"/>
      <c r="E102" s="222"/>
      <c r="F102" s="222"/>
      <c r="G102" s="222"/>
      <c r="H102" s="222"/>
      <c r="I102" s="222"/>
      <c r="J102" s="222"/>
      <c r="K102" s="222"/>
      <c r="L102" s="222"/>
      <c r="M102" s="222">
        <v>0</v>
      </c>
      <c r="N102" s="222"/>
      <c r="O102" s="222">
        <v>0</v>
      </c>
      <c r="P102" s="222"/>
      <c r="Q102" s="222"/>
      <c r="R102" s="223">
        <v>0</v>
      </c>
      <c r="S102" s="222"/>
      <c r="T102" s="222"/>
      <c r="U102" s="222"/>
      <c r="V102" s="222"/>
      <c r="W102" s="222"/>
      <c r="X102" s="222"/>
      <c r="Y102" s="224"/>
      <c r="Z102" s="224"/>
      <c r="AA102" s="225"/>
    </row>
    <row r="103" spans="1:27">
      <c r="A103" s="220"/>
      <c r="B103" s="78" t="s">
        <v>240</v>
      </c>
      <c r="C103" s="221">
        <v>7353</v>
      </c>
      <c r="D103" s="222"/>
      <c r="E103" s="222">
        <v>7353</v>
      </c>
      <c r="F103" s="222">
        <v>0</v>
      </c>
      <c r="G103" s="222"/>
      <c r="H103" s="222"/>
      <c r="I103" s="222"/>
      <c r="J103" s="222"/>
      <c r="K103" s="222"/>
      <c r="L103" s="222"/>
      <c r="M103" s="222">
        <v>7487.4568289999997</v>
      </c>
      <c r="N103" s="222"/>
      <c r="O103" s="222">
        <v>7487.4568289999997</v>
      </c>
      <c r="P103" s="222"/>
      <c r="Q103" s="222"/>
      <c r="R103" s="223">
        <v>0</v>
      </c>
      <c r="S103" s="222"/>
      <c r="T103" s="222"/>
      <c r="U103" s="222"/>
      <c r="V103" s="222"/>
      <c r="W103" s="222"/>
      <c r="X103" s="222"/>
      <c r="Y103" s="224">
        <v>1.0182859824561403</v>
      </c>
      <c r="Z103" s="224"/>
      <c r="AA103" s="225">
        <v>1.0182859824561403</v>
      </c>
    </row>
    <row r="104" spans="1:27">
      <c r="A104" s="220"/>
      <c r="B104" s="78" t="s">
        <v>241</v>
      </c>
      <c r="C104" s="221">
        <v>11850.150627000001</v>
      </c>
      <c r="D104" s="222"/>
      <c r="E104" s="222">
        <v>11850.150627000001</v>
      </c>
      <c r="F104" s="222">
        <v>0</v>
      </c>
      <c r="G104" s="222"/>
      <c r="H104" s="222"/>
      <c r="I104" s="222"/>
      <c r="J104" s="222"/>
      <c r="K104" s="222"/>
      <c r="L104" s="222"/>
      <c r="M104" s="222">
        <v>11708.117244000001</v>
      </c>
      <c r="N104" s="222"/>
      <c r="O104" s="222">
        <v>11707.514037000001</v>
      </c>
      <c r="P104" s="222"/>
      <c r="Q104" s="222"/>
      <c r="R104" s="223">
        <v>0</v>
      </c>
      <c r="S104" s="222"/>
      <c r="T104" s="222"/>
      <c r="U104" s="222"/>
      <c r="V104" s="222">
        <v>0.60320700000000005</v>
      </c>
      <c r="W104" s="222"/>
      <c r="X104" s="222"/>
      <c r="Y104" s="224">
        <v>0.98801421285933833</v>
      </c>
      <c r="Z104" s="224"/>
      <c r="AA104" s="225">
        <v>0.98796330996206838</v>
      </c>
    </row>
    <row r="105" spans="1:27">
      <c r="A105" s="220"/>
      <c r="B105" s="78" t="s">
        <v>242</v>
      </c>
      <c r="C105" s="221">
        <v>5580</v>
      </c>
      <c r="D105" s="222"/>
      <c r="E105" s="222">
        <v>5580</v>
      </c>
      <c r="F105" s="222">
        <v>0</v>
      </c>
      <c r="G105" s="222"/>
      <c r="H105" s="222"/>
      <c r="I105" s="222"/>
      <c r="J105" s="222"/>
      <c r="K105" s="222"/>
      <c r="L105" s="222"/>
      <c r="M105" s="222">
        <v>5612.8440000000001</v>
      </c>
      <c r="N105" s="222"/>
      <c r="O105" s="222">
        <v>5575.4875380000003</v>
      </c>
      <c r="P105" s="222"/>
      <c r="Q105" s="222"/>
      <c r="R105" s="223">
        <v>0</v>
      </c>
      <c r="S105" s="222"/>
      <c r="T105" s="222"/>
      <c r="U105" s="222"/>
      <c r="V105" s="222">
        <v>37.356462000000001</v>
      </c>
      <c r="W105" s="222"/>
      <c r="X105" s="222"/>
      <c r="Y105" s="224">
        <v>1.0058860215053764</v>
      </c>
      <c r="Z105" s="224"/>
      <c r="AA105" s="225">
        <v>0.99919131505376346</v>
      </c>
    </row>
    <row r="106" spans="1:27">
      <c r="A106" s="220"/>
      <c r="B106" s="78" t="s">
        <v>243</v>
      </c>
      <c r="C106" s="221">
        <v>600</v>
      </c>
      <c r="D106" s="222"/>
      <c r="E106" s="222">
        <v>600</v>
      </c>
      <c r="F106" s="222">
        <v>0</v>
      </c>
      <c r="G106" s="222"/>
      <c r="H106" s="222"/>
      <c r="I106" s="222"/>
      <c r="J106" s="222"/>
      <c r="K106" s="222"/>
      <c r="L106" s="222"/>
      <c r="M106" s="222">
        <v>600</v>
      </c>
      <c r="N106" s="222"/>
      <c r="O106" s="222">
        <v>600</v>
      </c>
      <c r="P106" s="222"/>
      <c r="Q106" s="222"/>
      <c r="R106" s="223">
        <v>0</v>
      </c>
      <c r="S106" s="222"/>
      <c r="T106" s="222"/>
      <c r="U106" s="222"/>
      <c r="V106" s="222"/>
      <c r="W106" s="222"/>
      <c r="X106" s="222"/>
      <c r="Y106" s="224"/>
      <c r="Z106" s="224"/>
      <c r="AA106" s="225"/>
    </row>
    <row r="107" spans="1:27" ht="31.2">
      <c r="A107" s="220"/>
      <c r="B107" s="231" t="s">
        <v>656</v>
      </c>
      <c r="C107" s="221">
        <v>78.17</v>
      </c>
      <c r="D107" s="222"/>
      <c r="E107" s="222">
        <v>78.17</v>
      </c>
      <c r="F107" s="222">
        <v>0</v>
      </c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3"/>
      <c r="S107" s="222"/>
      <c r="T107" s="222"/>
      <c r="U107" s="222"/>
      <c r="V107" s="222"/>
      <c r="W107" s="222"/>
      <c r="X107" s="222"/>
      <c r="Y107" s="224"/>
      <c r="Z107" s="224"/>
      <c r="AA107" s="225"/>
    </row>
    <row r="108" spans="1:27">
      <c r="A108" s="220"/>
      <c r="B108" s="78" t="s">
        <v>244</v>
      </c>
      <c r="C108" s="221">
        <v>9784.7999999999993</v>
      </c>
      <c r="D108" s="222"/>
      <c r="E108" s="222">
        <v>9784.7999999999993</v>
      </c>
      <c r="F108" s="222">
        <v>0</v>
      </c>
      <c r="G108" s="222"/>
      <c r="H108" s="222"/>
      <c r="I108" s="222"/>
      <c r="J108" s="222"/>
      <c r="K108" s="222"/>
      <c r="L108" s="222"/>
      <c r="M108" s="222">
        <v>6410.2400550000002</v>
      </c>
      <c r="N108" s="222"/>
      <c r="O108" s="222">
        <v>6410.2400550000002</v>
      </c>
      <c r="P108" s="222"/>
      <c r="Q108" s="222"/>
      <c r="R108" s="223">
        <v>0</v>
      </c>
      <c r="S108" s="222"/>
      <c r="T108" s="222"/>
      <c r="U108" s="222"/>
      <c r="V108" s="222"/>
      <c r="W108" s="222"/>
      <c r="X108" s="222"/>
      <c r="Y108" s="224"/>
      <c r="Z108" s="224"/>
      <c r="AA108" s="225"/>
    </row>
    <row r="109" spans="1:27">
      <c r="A109" s="220"/>
      <c r="B109" s="78" t="s">
        <v>245</v>
      </c>
      <c r="C109" s="221">
        <v>7384.58</v>
      </c>
      <c r="D109" s="222"/>
      <c r="E109" s="222">
        <v>7384.58</v>
      </c>
      <c r="F109" s="222">
        <v>0</v>
      </c>
      <c r="G109" s="222"/>
      <c r="H109" s="222"/>
      <c r="I109" s="222"/>
      <c r="J109" s="222"/>
      <c r="K109" s="222"/>
      <c r="L109" s="222"/>
      <c r="M109" s="222">
        <v>6702.9650000000001</v>
      </c>
      <c r="N109" s="222"/>
      <c r="O109" s="222">
        <v>6598.9650000000001</v>
      </c>
      <c r="P109" s="222"/>
      <c r="Q109" s="222"/>
      <c r="R109" s="223">
        <v>0</v>
      </c>
      <c r="S109" s="222"/>
      <c r="T109" s="222"/>
      <c r="U109" s="222"/>
      <c r="V109" s="222">
        <v>104</v>
      </c>
      <c r="W109" s="222"/>
      <c r="X109" s="222"/>
      <c r="Y109" s="224">
        <v>0.90769752646731439</v>
      </c>
      <c r="Z109" s="224"/>
      <c r="AA109" s="225">
        <v>0.89361412565101872</v>
      </c>
    </row>
    <row r="110" spans="1:27">
      <c r="A110" s="220"/>
      <c r="B110" s="78" t="s">
        <v>246</v>
      </c>
      <c r="C110" s="221">
        <v>5626.5</v>
      </c>
      <c r="D110" s="222"/>
      <c r="E110" s="222">
        <v>5626.5</v>
      </c>
      <c r="F110" s="222">
        <v>0</v>
      </c>
      <c r="G110" s="222"/>
      <c r="H110" s="222"/>
      <c r="I110" s="222"/>
      <c r="J110" s="222"/>
      <c r="K110" s="222"/>
      <c r="L110" s="222"/>
      <c r="M110" s="222">
        <v>5424</v>
      </c>
      <c r="N110" s="222"/>
      <c r="O110" s="222">
        <v>5396.3029999999999</v>
      </c>
      <c r="P110" s="222"/>
      <c r="Q110" s="222"/>
      <c r="R110" s="223">
        <v>0</v>
      </c>
      <c r="S110" s="222"/>
      <c r="T110" s="222"/>
      <c r="U110" s="222"/>
      <c r="V110" s="222">
        <v>27.696999999999999</v>
      </c>
      <c r="W110" s="222"/>
      <c r="X110" s="222"/>
      <c r="Y110" s="224">
        <v>0.96400959744068249</v>
      </c>
      <c r="Z110" s="224"/>
      <c r="AA110" s="225">
        <v>0.95908699902248284</v>
      </c>
    </row>
    <row r="111" spans="1:27">
      <c r="A111" s="220"/>
      <c r="B111" s="78" t="s">
        <v>247</v>
      </c>
      <c r="C111" s="221">
        <v>4710.45</v>
      </c>
      <c r="D111" s="222"/>
      <c r="E111" s="222">
        <v>4710.45</v>
      </c>
      <c r="F111" s="222">
        <v>0</v>
      </c>
      <c r="G111" s="222"/>
      <c r="H111" s="222"/>
      <c r="I111" s="222"/>
      <c r="J111" s="222"/>
      <c r="K111" s="222"/>
      <c r="L111" s="222"/>
      <c r="M111" s="222">
        <v>4505.7</v>
      </c>
      <c r="N111" s="222"/>
      <c r="O111" s="222">
        <v>4505.7</v>
      </c>
      <c r="P111" s="222"/>
      <c r="Q111" s="222"/>
      <c r="R111" s="223">
        <v>0</v>
      </c>
      <c r="S111" s="222"/>
      <c r="T111" s="222"/>
      <c r="U111" s="222"/>
      <c r="V111" s="222"/>
      <c r="W111" s="222"/>
      <c r="X111" s="222"/>
      <c r="Y111" s="224">
        <v>0.95653281533611434</v>
      </c>
      <c r="Z111" s="224"/>
      <c r="AA111" s="225">
        <v>0.95653281533611434</v>
      </c>
    </row>
    <row r="112" spans="1:27">
      <c r="A112" s="220" t="s">
        <v>248</v>
      </c>
      <c r="B112" s="78" t="s">
        <v>249</v>
      </c>
      <c r="C112" s="221">
        <v>137010.36455999999</v>
      </c>
      <c r="D112" s="222">
        <v>8519.36456</v>
      </c>
      <c r="E112" s="222">
        <v>128491</v>
      </c>
      <c r="F112" s="222">
        <v>0</v>
      </c>
      <c r="G112" s="222"/>
      <c r="H112" s="222"/>
      <c r="I112" s="222"/>
      <c r="J112" s="222"/>
      <c r="K112" s="222"/>
      <c r="L112" s="222"/>
      <c r="M112" s="222">
        <v>135725.83813999998</v>
      </c>
      <c r="N112" s="222">
        <v>6548.1135600000007</v>
      </c>
      <c r="O112" s="222">
        <v>127940.337967</v>
      </c>
      <c r="P112" s="222"/>
      <c r="Q112" s="222"/>
      <c r="R112" s="223">
        <v>310.92880000000002</v>
      </c>
      <c r="S112" s="222"/>
      <c r="T112" s="222">
        <v>310.92880000000002</v>
      </c>
      <c r="U112" s="222"/>
      <c r="V112" s="222">
        <v>926.45781299999987</v>
      </c>
      <c r="W112" s="222"/>
      <c r="X112" s="222"/>
      <c r="Y112" s="224">
        <v>0.99062460402813191</v>
      </c>
      <c r="Z112" s="224">
        <v>0.76861525456307045</v>
      </c>
      <c r="AA112" s="225">
        <v>0.99571439219089275</v>
      </c>
    </row>
    <row r="113" spans="1:27">
      <c r="A113" s="220"/>
      <c r="B113" s="78" t="s">
        <v>250</v>
      </c>
      <c r="C113" s="221">
        <v>31491.364560000002</v>
      </c>
      <c r="D113" s="222">
        <v>8519.36456</v>
      </c>
      <c r="E113" s="222">
        <v>22972</v>
      </c>
      <c r="F113" s="222">
        <v>0</v>
      </c>
      <c r="G113" s="222"/>
      <c r="H113" s="222"/>
      <c r="I113" s="222"/>
      <c r="J113" s="222"/>
      <c r="K113" s="222"/>
      <c r="L113" s="222"/>
      <c r="M113" s="222">
        <v>30341.291819999999</v>
      </c>
      <c r="N113" s="222">
        <v>6548.1135600000007</v>
      </c>
      <c r="O113" s="222">
        <v>22584.041170999997</v>
      </c>
      <c r="P113" s="222"/>
      <c r="Q113" s="222"/>
      <c r="R113" s="223">
        <v>310.92880000000002</v>
      </c>
      <c r="S113" s="222"/>
      <c r="T113" s="222">
        <v>310.92880000000002</v>
      </c>
      <c r="U113" s="222"/>
      <c r="V113" s="222">
        <v>898.20828899999992</v>
      </c>
      <c r="W113" s="222"/>
      <c r="X113" s="222"/>
      <c r="Y113" s="224">
        <v>0.96347974258756597</v>
      </c>
      <c r="Z113" s="224">
        <v>0.76861525456307045</v>
      </c>
      <c r="AA113" s="225">
        <v>0.98311166511405179</v>
      </c>
    </row>
    <row r="114" spans="1:27" ht="31.2">
      <c r="A114" s="220"/>
      <c r="B114" s="78" t="s">
        <v>251</v>
      </c>
      <c r="C114" s="221">
        <v>72125</v>
      </c>
      <c r="D114" s="222"/>
      <c r="E114" s="222">
        <v>72125</v>
      </c>
      <c r="F114" s="222">
        <v>0</v>
      </c>
      <c r="G114" s="222"/>
      <c r="H114" s="222"/>
      <c r="I114" s="222"/>
      <c r="J114" s="222"/>
      <c r="K114" s="222"/>
      <c r="L114" s="222"/>
      <c r="M114" s="222">
        <v>72499.103910000005</v>
      </c>
      <c r="N114" s="222"/>
      <c r="O114" s="222">
        <v>72499.103910000005</v>
      </c>
      <c r="P114" s="222"/>
      <c r="Q114" s="222"/>
      <c r="R114" s="223">
        <v>0</v>
      </c>
      <c r="S114" s="222"/>
      <c r="T114" s="222"/>
      <c r="U114" s="222"/>
      <c r="V114" s="222"/>
      <c r="W114" s="222"/>
      <c r="X114" s="222"/>
      <c r="Y114" s="224">
        <v>1.0051868826343155</v>
      </c>
      <c r="Z114" s="224"/>
      <c r="AA114" s="225">
        <v>1.0051868826343155</v>
      </c>
    </row>
    <row r="115" spans="1:27">
      <c r="A115" s="220"/>
      <c r="B115" s="78" t="s">
        <v>252</v>
      </c>
      <c r="C115" s="221">
        <v>12679</v>
      </c>
      <c r="D115" s="222"/>
      <c r="E115" s="222">
        <v>12679</v>
      </c>
      <c r="F115" s="222">
        <v>0</v>
      </c>
      <c r="G115" s="222"/>
      <c r="H115" s="222"/>
      <c r="I115" s="222"/>
      <c r="J115" s="222"/>
      <c r="K115" s="222"/>
      <c r="L115" s="222"/>
      <c r="M115" s="222">
        <v>12806.876655</v>
      </c>
      <c r="N115" s="222"/>
      <c r="O115" s="222">
        <v>12778.662616</v>
      </c>
      <c r="P115" s="222"/>
      <c r="Q115" s="222"/>
      <c r="R115" s="223">
        <v>0</v>
      </c>
      <c r="S115" s="222"/>
      <c r="T115" s="222"/>
      <c r="U115" s="222"/>
      <c r="V115" s="222">
        <v>28.214039</v>
      </c>
      <c r="W115" s="222"/>
      <c r="X115" s="222"/>
      <c r="Y115" s="224">
        <v>1.0100857051029262</v>
      </c>
      <c r="Z115" s="224"/>
      <c r="AA115" s="225">
        <v>1.0078604476693744</v>
      </c>
    </row>
    <row r="116" spans="1:27">
      <c r="A116" s="220"/>
      <c r="B116" s="78" t="s">
        <v>253</v>
      </c>
      <c r="C116" s="221">
        <v>3325</v>
      </c>
      <c r="D116" s="222"/>
      <c r="E116" s="222">
        <v>3325</v>
      </c>
      <c r="F116" s="222">
        <v>0</v>
      </c>
      <c r="G116" s="222"/>
      <c r="H116" s="222"/>
      <c r="I116" s="222"/>
      <c r="J116" s="222"/>
      <c r="K116" s="222"/>
      <c r="L116" s="222"/>
      <c r="M116" s="222">
        <v>3467.5688999999998</v>
      </c>
      <c r="N116" s="222"/>
      <c r="O116" s="222">
        <v>3467.5334149999999</v>
      </c>
      <c r="P116" s="222"/>
      <c r="Q116" s="222"/>
      <c r="R116" s="223">
        <v>0</v>
      </c>
      <c r="S116" s="222"/>
      <c r="T116" s="222"/>
      <c r="U116" s="222"/>
      <c r="V116" s="222">
        <v>3.5485000000000003E-2</v>
      </c>
      <c r="W116" s="222"/>
      <c r="X116" s="222"/>
      <c r="Y116" s="224">
        <v>1.0428778646616541</v>
      </c>
      <c r="Z116" s="224"/>
      <c r="AA116" s="225">
        <v>1.042867192481203</v>
      </c>
    </row>
    <row r="117" spans="1:27">
      <c r="A117" s="220"/>
      <c r="B117" s="78" t="s">
        <v>254</v>
      </c>
      <c r="C117" s="221">
        <v>4770</v>
      </c>
      <c r="D117" s="222"/>
      <c r="E117" s="222">
        <v>4770</v>
      </c>
      <c r="F117" s="222">
        <v>0</v>
      </c>
      <c r="G117" s="222"/>
      <c r="H117" s="222"/>
      <c r="I117" s="222"/>
      <c r="J117" s="222"/>
      <c r="K117" s="222"/>
      <c r="L117" s="222"/>
      <c r="M117" s="222">
        <v>3979.4118629999998</v>
      </c>
      <c r="N117" s="222"/>
      <c r="O117" s="222">
        <v>3979.4118629999998</v>
      </c>
      <c r="P117" s="222"/>
      <c r="Q117" s="222"/>
      <c r="R117" s="223">
        <v>0</v>
      </c>
      <c r="S117" s="222"/>
      <c r="T117" s="222"/>
      <c r="U117" s="222"/>
      <c r="V117" s="222"/>
      <c r="W117" s="222"/>
      <c r="X117" s="222"/>
      <c r="Y117" s="224">
        <v>0.83425825220125782</v>
      </c>
      <c r="Z117" s="224"/>
      <c r="AA117" s="225">
        <v>0.83425825220125782</v>
      </c>
    </row>
    <row r="118" spans="1:27">
      <c r="A118" s="220"/>
      <c r="B118" s="78" t="s">
        <v>255</v>
      </c>
      <c r="C118" s="221">
        <v>5319</v>
      </c>
      <c r="D118" s="222"/>
      <c r="E118" s="222">
        <v>5319</v>
      </c>
      <c r="F118" s="222">
        <v>0</v>
      </c>
      <c r="G118" s="222"/>
      <c r="H118" s="222"/>
      <c r="I118" s="222"/>
      <c r="J118" s="222"/>
      <c r="K118" s="222"/>
      <c r="L118" s="222"/>
      <c r="M118" s="222">
        <v>5330.7185639999998</v>
      </c>
      <c r="N118" s="222"/>
      <c r="O118" s="222">
        <v>5330.7185639999998</v>
      </c>
      <c r="P118" s="222"/>
      <c r="Q118" s="222"/>
      <c r="R118" s="223">
        <v>0</v>
      </c>
      <c r="S118" s="222"/>
      <c r="T118" s="222"/>
      <c r="U118" s="222"/>
      <c r="V118" s="222"/>
      <c r="W118" s="222"/>
      <c r="X118" s="222"/>
      <c r="Y118" s="224">
        <v>1.0022031517202481</v>
      </c>
      <c r="Z118" s="224"/>
      <c r="AA118" s="225">
        <v>1.0022031517202481</v>
      </c>
    </row>
    <row r="119" spans="1:27">
      <c r="A119" s="220"/>
      <c r="B119" s="78" t="s">
        <v>256</v>
      </c>
      <c r="C119" s="221">
        <v>2959</v>
      </c>
      <c r="D119" s="222"/>
      <c r="E119" s="222">
        <v>2959</v>
      </c>
      <c r="F119" s="222">
        <v>0</v>
      </c>
      <c r="G119" s="222"/>
      <c r="H119" s="222"/>
      <c r="I119" s="222"/>
      <c r="J119" s="222"/>
      <c r="K119" s="222"/>
      <c r="L119" s="222"/>
      <c r="M119" s="222">
        <v>2958.9984279999999</v>
      </c>
      <c r="N119" s="222"/>
      <c r="O119" s="222">
        <v>2958.9984279999999</v>
      </c>
      <c r="P119" s="222"/>
      <c r="Q119" s="222"/>
      <c r="R119" s="223">
        <v>0</v>
      </c>
      <c r="S119" s="222"/>
      <c r="T119" s="222"/>
      <c r="U119" s="222"/>
      <c r="V119" s="222"/>
      <c r="W119" s="222"/>
      <c r="X119" s="222"/>
      <c r="Y119" s="224">
        <v>0.99999946873943901</v>
      </c>
      <c r="Z119" s="224"/>
      <c r="AA119" s="225">
        <v>0.99999946873943901</v>
      </c>
    </row>
    <row r="120" spans="1:27">
      <c r="A120" s="220"/>
      <c r="B120" s="78" t="s">
        <v>257</v>
      </c>
      <c r="C120" s="221">
        <v>4342</v>
      </c>
      <c r="D120" s="222"/>
      <c r="E120" s="222">
        <v>4342</v>
      </c>
      <c r="F120" s="222">
        <v>0</v>
      </c>
      <c r="G120" s="222"/>
      <c r="H120" s="222"/>
      <c r="I120" s="222"/>
      <c r="J120" s="222"/>
      <c r="K120" s="222"/>
      <c r="L120" s="222"/>
      <c r="M120" s="222">
        <v>4341.8680000000004</v>
      </c>
      <c r="N120" s="222"/>
      <c r="O120" s="222">
        <v>4341.8680000000004</v>
      </c>
      <c r="P120" s="222"/>
      <c r="Q120" s="222"/>
      <c r="R120" s="223">
        <v>0</v>
      </c>
      <c r="S120" s="222"/>
      <c r="T120" s="222"/>
      <c r="U120" s="222"/>
      <c r="V120" s="222"/>
      <c r="W120" s="222"/>
      <c r="X120" s="222"/>
      <c r="Y120" s="224">
        <v>0.99996959926301254</v>
      </c>
      <c r="Z120" s="224"/>
      <c r="AA120" s="225">
        <v>0.99996959926301254</v>
      </c>
    </row>
    <row r="121" spans="1:27">
      <c r="A121" s="220" t="s">
        <v>258</v>
      </c>
      <c r="B121" s="78" t="s">
        <v>259</v>
      </c>
      <c r="C121" s="221">
        <v>144330.66500000001</v>
      </c>
      <c r="D121" s="222">
        <v>8104.665</v>
      </c>
      <c r="E121" s="222">
        <v>136226</v>
      </c>
      <c r="F121" s="222">
        <v>0</v>
      </c>
      <c r="G121" s="222"/>
      <c r="H121" s="222"/>
      <c r="I121" s="222"/>
      <c r="J121" s="222"/>
      <c r="K121" s="222"/>
      <c r="L121" s="222"/>
      <c r="M121" s="222">
        <v>119118.757415</v>
      </c>
      <c r="N121" s="222">
        <v>8100.919774</v>
      </c>
      <c r="O121" s="222">
        <v>110723.83764100001</v>
      </c>
      <c r="P121" s="222"/>
      <c r="Q121" s="222"/>
      <c r="R121" s="223">
        <v>0</v>
      </c>
      <c r="S121" s="222"/>
      <c r="T121" s="222"/>
      <c r="U121" s="222"/>
      <c r="V121" s="222">
        <v>294</v>
      </c>
      <c r="W121" s="222"/>
      <c r="X121" s="222"/>
      <c r="Y121" s="224">
        <v>0.82531842706468506</v>
      </c>
      <c r="Z121" s="224">
        <v>0.99953789255940872</v>
      </c>
      <c r="AA121" s="225">
        <v>0.8127951906464258</v>
      </c>
    </row>
    <row r="122" spans="1:27">
      <c r="A122" s="220"/>
      <c r="B122" s="78" t="s">
        <v>260</v>
      </c>
      <c r="C122" s="221">
        <v>141180.66500000001</v>
      </c>
      <c r="D122" s="222">
        <v>8104.665</v>
      </c>
      <c r="E122" s="222">
        <v>133076</v>
      </c>
      <c r="F122" s="222">
        <v>0</v>
      </c>
      <c r="G122" s="222"/>
      <c r="H122" s="222"/>
      <c r="I122" s="222"/>
      <c r="J122" s="222"/>
      <c r="K122" s="222"/>
      <c r="L122" s="222"/>
      <c r="M122" s="222">
        <v>115968.757415</v>
      </c>
      <c r="N122" s="222">
        <v>8100.919774</v>
      </c>
      <c r="O122" s="222">
        <v>107573.83764100001</v>
      </c>
      <c r="P122" s="222"/>
      <c r="Q122" s="222"/>
      <c r="R122" s="223">
        <v>0</v>
      </c>
      <c r="S122" s="222"/>
      <c r="T122" s="222"/>
      <c r="U122" s="222"/>
      <c r="V122" s="222">
        <v>294</v>
      </c>
      <c r="W122" s="222"/>
      <c r="X122" s="222"/>
      <c r="Y122" s="224">
        <v>0.82142096026392841</v>
      </c>
      <c r="Z122" s="224">
        <v>0.99953789255940872</v>
      </c>
      <c r="AA122" s="225">
        <v>0.80836392468213658</v>
      </c>
    </row>
    <row r="123" spans="1:27">
      <c r="A123" s="220"/>
      <c r="B123" s="78" t="s">
        <v>261</v>
      </c>
      <c r="C123" s="221">
        <v>0</v>
      </c>
      <c r="D123" s="222"/>
      <c r="E123" s="222"/>
      <c r="F123" s="222"/>
      <c r="G123" s="222"/>
      <c r="H123" s="222"/>
      <c r="I123" s="222"/>
      <c r="J123" s="222"/>
      <c r="K123" s="222"/>
      <c r="L123" s="222"/>
      <c r="M123" s="222">
        <v>0</v>
      </c>
      <c r="N123" s="222"/>
      <c r="O123" s="222">
        <v>0</v>
      </c>
      <c r="P123" s="222"/>
      <c r="Q123" s="222"/>
      <c r="R123" s="223">
        <v>0</v>
      </c>
      <c r="S123" s="222"/>
      <c r="T123" s="222"/>
      <c r="U123" s="222"/>
      <c r="V123" s="222"/>
      <c r="W123" s="222"/>
      <c r="X123" s="222"/>
      <c r="Y123" s="224"/>
      <c r="Z123" s="224"/>
      <c r="AA123" s="225"/>
    </row>
    <row r="124" spans="1:27">
      <c r="A124" s="220"/>
      <c r="B124" s="78" t="s">
        <v>262</v>
      </c>
      <c r="C124" s="221">
        <v>0</v>
      </c>
      <c r="D124" s="222"/>
      <c r="E124" s="222"/>
      <c r="F124" s="222"/>
      <c r="G124" s="222"/>
      <c r="H124" s="222"/>
      <c r="I124" s="222"/>
      <c r="J124" s="222"/>
      <c r="K124" s="222"/>
      <c r="L124" s="222"/>
      <c r="M124" s="222">
        <v>0</v>
      </c>
      <c r="N124" s="222"/>
      <c r="O124" s="222">
        <v>0</v>
      </c>
      <c r="P124" s="222"/>
      <c r="Q124" s="222"/>
      <c r="R124" s="223">
        <v>0</v>
      </c>
      <c r="S124" s="222"/>
      <c r="T124" s="222"/>
      <c r="U124" s="222"/>
      <c r="V124" s="222"/>
      <c r="W124" s="222"/>
      <c r="X124" s="222"/>
      <c r="Y124" s="224"/>
      <c r="Z124" s="224"/>
      <c r="AA124" s="225"/>
    </row>
    <row r="125" spans="1:27">
      <c r="A125" s="220"/>
      <c r="B125" s="78" t="s">
        <v>263</v>
      </c>
      <c r="C125" s="221">
        <v>0</v>
      </c>
      <c r="D125" s="222"/>
      <c r="E125" s="222"/>
      <c r="F125" s="222"/>
      <c r="G125" s="222"/>
      <c r="H125" s="222"/>
      <c r="I125" s="222"/>
      <c r="J125" s="222"/>
      <c r="K125" s="222"/>
      <c r="L125" s="222"/>
      <c r="M125" s="222">
        <v>0</v>
      </c>
      <c r="N125" s="222"/>
      <c r="O125" s="222">
        <v>0</v>
      </c>
      <c r="P125" s="222"/>
      <c r="Q125" s="222"/>
      <c r="R125" s="223">
        <v>0</v>
      </c>
      <c r="S125" s="222"/>
      <c r="T125" s="222"/>
      <c r="U125" s="222"/>
      <c r="V125" s="222"/>
      <c r="W125" s="222"/>
      <c r="X125" s="222"/>
      <c r="Y125" s="224"/>
      <c r="Z125" s="224"/>
      <c r="AA125" s="225"/>
    </row>
    <row r="126" spans="1:27">
      <c r="A126" s="220"/>
      <c r="B126" s="78" t="s">
        <v>264</v>
      </c>
      <c r="C126" s="221">
        <v>3150</v>
      </c>
      <c r="D126" s="222"/>
      <c r="E126" s="222">
        <v>3150</v>
      </c>
      <c r="F126" s="222">
        <v>0</v>
      </c>
      <c r="G126" s="222"/>
      <c r="H126" s="222"/>
      <c r="I126" s="222"/>
      <c r="J126" s="222"/>
      <c r="K126" s="222"/>
      <c r="L126" s="222"/>
      <c r="M126" s="222">
        <v>3150</v>
      </c>
      <c r="N126" s="222"/>
      <c r="O126" s="222">
        <v>3150</v>
      </c>
      <c r="P126" s="222"/>
      <c r="Q126" s="222"/>
      <c r="R126" s="223">
        <v>0</v>
      </c>
      <c r="S126" s="222"/>
      <c r="T126" s="222"/>
      <c r="U126" s="222"/>
      <c r="V126" s="222"/>
      <c r="W126" s="222"/>
      <c r="X126" s="222"/>
      <c r="Y126" s="224"/>
      <c r="Z126" s="224"/>
      <c r="AA126" s="225"/>
    </row>
    <row r="127" spans="1:27">
      <c r="A127" s="220"/>
      <c r="B127" s="78" t="s">
        <v>265</v>
      </c>
      <c r="C127" s="221">
        <v>0</v>
      </c>
      <c r="D127" s="222"/>
      <c r="E127" s="222"/>
      <c r="F127" s="222"/>
      <c r="G127" s="222"/>
      <c r="H127" s="222"/>
      <c r="I127" s="222"/>
      <c r="J127" s="222"/>
      <c r="K127" s="222"/>
      <c r="L127" s="222"/>
      <c r="M127" s="222">
        <v>0</v>
      </c>
      <c r="N127" s="222"/>
      <c r="O127" s="222">
        <v>0</v>
      </c>
      <c r="P127" s="222"/>
      <c r="Q127" s="222"/>
      <c r="R127" s="223">
        <v>0</v>
      </c>
      <c r="S127" s="222"/>
      <c r="T127" s="222"/>
      <c r="U127" s="222"/>
      <c r="V127" s="222"/>
      <c r="W127" s="222"/>
      <c r="X127" s="222"/>
      <c r="Y127" s="224"/>
      <c r="Z127" s="224"/>
      <c r="AA127" s="225"/>
    </row>
    <row r="128" spans="1:27">
      <c r="A128" s="220"/>
      <c r="B128" s="78" t="s">
        <v>266</v>
      </c>
      <c r="C128" s="221">
        <v>0</v>
      </c>
      <c r="D128" s="222"/>
      <c r="E128" s="222">
        <v>0</v>
      </c>
      <c r="F128" s="222">
        <v>0</v>
      </c>
      <c r="G128" s="222"/>
      <c r="H128" s="222"/>
      <c r="I128" s="222"/>
      <c r="J128" s="222"/>
      <c r="K128" s="222"/>
      <c r="L128" s="222"/>
      <c r="M128" s="222">
        <v>0</v>
      </c>
      <c r="N128" s="222"/>
      <c r="O128" s="222">
        <v>0</v>
      </c>
      <c r="P128" s="222"/>
      <c r="Q128" s="222"/>
      <c r="R128" s="223">
        <v>0</v>
      </c>
      <c r="S128" s="222"/>
      <c r="T128" s="222"/>
      <c r="U128" s="222"/>
      <c r="V128" s="222"/>
      <c r="W128" s="222"/>
      <c r="X128" s="222"/>
      <c r="Y128" s="224"/>
      <c r="Z128" s="224"/>
      <c r="AA128" s="225"/>
    </row>
    <row r="129" spans="1:27">
      <c r="A129" s="220" t="s">
        <v>267</v>
      </c>
      <c r="B129" s="78" t="s">
        <v>268</v>
      </c>
      <c r="C129" s="221">
        <v>88754.28</v>
      </c>
      <c r="D129" s="222">
        <v>44157.279999999999</v>
      </c>
      <c r="E129" s="222">
        <v>39804</v>
      </c>
      <c r="F129" s="222">
        <v>4793</v>
      </c>
      <c r="G129" s="222"/>
      <c r="H129" s="222"/>
      <c r="I129" s="222"/>
      <c r="J129" s="222"/>
      <c r="K129" s="222"/>
      <c r="L129" s="222"/>
      <c r="M129" s="222">
        <v>84963.713789000001</v>
      </c>
      <c r="N129" s="222">
        <v>45085.740742000002</v>
      </c>
      <c r="O129" s="222">
        <v>34982.833047</v>
      </c>
      <c r="P129" s="222"/>
      <c r="Q129" s="222"/>
      <c r="R129" s="223">
        <v>2792.0370160000002</v>
      </c>
      <c r="S129" s="222"/>
      <c r="T129" s="222">
        <v>2792.0370160000002</v>
      </c>
      <c r="U129" s="222"/>
      <c r="V129" s="222">
        <v>2103.1029840000001</v>
      </c>
      <c r="W129" s="222"/>
      <c r="X129" s="222"/>
      <c r="Y129" s="224">
        <v>0.95729145444028163</v>
      </c>
      <c r="Z129" s="224">
        <v>1.021026221316168</v>
      </c>
      <c r="AA129" s="225">
        <v>0.87887732506783234</v>
      </c>
    </row>
    <row r="130" spans="1:27">
      <c r="A130" s="220"/>
      <c r="B130" s="78" t="s">
        <v>269</v>
      </c>
      <c r="C130" s="221">
        <v>79601.279999999999</v>
      </c>
      <c r="D130" s="222">
        <v>44157.279999999999</v>
      </c>
      <c r="E130" s="222">
        <v>33613</v>
      </c>
      <c r="F130" s="222">
        <v>1831</v>
      </c>
      <c r="G130" s="222"/>
      <c r="H130" s="222"/>
      <c r="I130" s="222"/>
      <c r="J130" s="222"/>
      <c r="K130" s="222"/>
      <c r="L130" s="222"/>
      <c r="M130" s="222">
        <v>76166.845585999996</v>
      </c>
      <c r="N130" s="222">
        <v>45085.740742000002</v>
      </c>
      <c r="O130" s="222">
        <v>26970.812827999995</v>
      </c>
      <c r="P130" s="222"/>
      <c r="Q130" s="222"/>
      <c r="R130" s="223">
        <v>2792.0370160000002</v>
      </c>
      <c r="S130" s="222"/>
      <c r="T130" s="222">
        <v>2792.0370160000002</v>
      </c>
      <c r="U130" s="222"/>
      <c r="V130" s="222">
        <v>1318.2550000000001</v>
      </c>
      <c r="W130" s="222"/>
      <c r="X130" s="222"/>
      <c r="Y130" s="224">
        <v>0.95685453281655763</v>
      </c>
      <c r="Z130" s="224">
        <v>1.021026221316168</v>
      </c>
      <c r="AA130" s="225">
        <v>0.80239231333115146</v>
      </c>
    </row>
    <row r="131" spans="1:27">
      <c r="A131" s="220"/>
      <c r="B131" s="78" t="s">
        <v>270</v>
      </c>
      <c r="C131" s="221">
        <v>9153</v>
      </c>
      <c r="D131" s="222"/>
      <c r="E131" s="222">
        <v>6191</v>
      </c>
      <c r="F131" s="222">
        <v>2962</v>
      </c>
      <c r="G131" s="222"/>
      <c r="H131" s="222"/>
      <c r="I131" s="222"/>
      <c r="J131" s="222"/>
      <c r="K131" s="222"/>
      <c r="L131" s="222"/>
      <c r="M131" s="222">
        <v>8796.868203</v>
      </c>
      <c r="N131" s="222"/>
      <c r="O131" s="222">
        <v>8012.020219</v>
      </c>
      <c r="P131" s="222"/>
      <c r="Q131" s="222"/>
      <c r="R131" s="223">
        <v>0</v>
      </c>
      <c r="S131" s="222"/>
      <c r="T131" s="222"/>
      <c r="U131" s="222"/>
      <c r="V131" s="222">
        <v>784.847984</v>
      </c>
      <c r="W131" s="222"/>
      <c r="X131" s="222"/>
      <c r="Y131" s="224">
        <v>0.96109124909865618</v>
      </c>
      <c r="Z131" s="224"/>
      <c r="AA131" s="225">
        <v>1.2941399158455822</v>
      </c>
    </row>
    <row r="132" spans="1:27">
      <c r="A132" s="220" t="s">
        <v>271</v>
      </c>
      <c r="B132" s="78" t="s">
        <v>272</v>
      </c>
      <c r="C132" s="221">
        <v>37299</v>
      </c>
      <c r="D132" s="222"/>
      <c r="E132" s="222">
        <v>37299</v>
      </c>
      <c r="F132" s="222">
        <v>0</v>
      </c>
      <c r="G132" s="222"/>
      <c r="H132" s="222"/>
      <c r="I132" s="222"/>
      <c r="J132" s="222"/>
      <c r="K132" s="222"/>
      <c r="L132" s="222"/>
      <c r="M132" s="222">
        <v>37146.085223000002</v>
      </c>
      <c r="N132" s="222"/>
      <c r="O132" s="222">
        <v>37047.076552999999</v>
      </c>
      <c r="P132" s="222"/>
      <c r="Q132" s="222"/>
      <c r="R132" s="223">
        <v>0</v>
      </c>
      <c r="S132" s="222"/>
      <c r="T132" s="222"/>
      <c r="U132" s="222"/>
      <c r="V132" s="222">
        <v>99.008669999999995</v>
      </c>
      <c r="W132" s="222"/>
      <c r="X132" s="222"/>
      <c r="Y132" s="224">
        <v>0.9959002982117483</v>
      </c>
      <c r="Z132" s="224"/>
      <c r="AA132" s="225">
        <v>0.99324583911096809</v>
      </c>
    </row>
    <row r="133" spans="1:27">
      <c r="A133" s="220"/>
      <c r="B133" s="78" t="s">
        <v>273</v>
      </c>
      <c r="C133" s="221">
        <v>35703</v>
      </c>
      <c r="D133" s="222"/>
      <c r="E133" s="222">
        <v>35703</v>
      </c>
      <c r="F133" s="222">
        <v>0</v>
      </c>
      <c r="G133" s="222"/>
      <c r="H133" s="222"/>
      <c r="I133" s="222"/>
      <c r="J133" s="222"/>
      <c r="K133" s="222"/>
      <c r="L133" s="222"/>
      <c r="M133" s="222">
        <v>35592.236815000004</v>
      </c>
      <c r="N133" s="222"/>
      <c r="O133" s="222">
        <v>35493.228145000001</v>
      </c>
      <c r="P133" s="222"/>
      <c r="Q133" s="222"/>
      <c r="R133" s="223">
        <v>0</v>
      </c>
      <c r="S133" s="222"/>
      <c r="T133" s="222"/>
      <c r="U133" s="222"/>
      <c r="V133" s="222">
        <v>99.008669999999995</v>
      </c>
      <c r="W133" s="222"/>
      <c r="X133" s="222"/>
      <c r="Y133" s="224">
        <v>0.99689765047755097</v>
      </c>
      <c r="Z133" s="224"/>
      <c r="AA133" s="225">
        <v>0.99412453141192625</v>
      </c>
    </row>
    <row r="134" spans="1:27">
      <c r="A134" s="220"/>
      <c r="B134" s="78" t="s">
        <v>274</v>
      </c>
      <c r="C134" s="221">
        <v>1596</v>
      </c>
      <c r="D134" s="222"/>
      <c r="E134" s="222">
        <v>1596</v>
      </c>
      <c r="F134" s="222">
        <v>0</v>
      </c>
      <c r="G134" s="222"/>
      <c r="H134" s="222"/>
      <c r="I134" s="222"/>
      <c r="J134" s="222"/>
      <c r="K134" s="222"/>
      <c r="L134" s="222"/>
      <c r="M134" s="222">
        <v>1553.8484080000001</v>
      </c>
      <c r="N134" s="222"/>
      <c r="O134" s="222">
        <v>1553.8484080000001</v>
      </c>
      <c r="P134" s="222"/>
      <c r="Q134" s="222"/>
      <c r="R134" s="223">
        <v>0</v>
      </c>
      <c r="S134" s="222"/>
      <c r="T134" s="222"/>
      <c r="U134" s="222"/>
      <c r="V134" s="222"/>
      <c r="W134" s="222"/>
      <c r="X134" s="222"/>
      <c r="Y134" s="224">
        <v>0.97358922807017545</v>
      </c>
      <c r="Z134" s="224"/>
      <c r="AA134" s="225">
        <v>0.97358922807017545</v>
      </c>
    </row>
    <row r="135" spans="1:27">
      <c r="A135" s="220" t="s">
        <v>275</v>
      </c>
      <c r="B135" s="78" t="s">
        <v>276</v>
      </c>
      <c r="C135" s="221">
        <v>8922</v>
      </c>
      <c r="D135" s="222"/>
      <c r="E135" s="222">
        <v>8922</v>
      </c>
      <c r="F135" s="222">
        <v>0</v>
      </c>
      <c r="G135" s="222"/>
      <c r="H135" s="222"/>
      <c r="I135" s="222"/>
      <c r="J135" s="222"/>
      <c r="K135" s="222"/>
      <c r="L135" s="222"/>
      <c r="M135" s="222">
        <v>9086.1591789999984</v>
      </c>
      <c r="N135" s="222"/>
      <c r="O135" s="222">
        <v>9023.2285319999992</v>
      </c>
      <c r="P135" s="222"/>
      <c r="Q135" s="222"/>
      <c r="R135" s="223">
        <v>0</v>
      </c>
      <c r="S135" s="222"/>
      <c r="T135" s="222"/>
      <c r="U135" s="222"/>
      <c r="V135" s="222">
        <v>62.930647</v>
      </c>
      <c r="W135" s="222"/>
      <c r="X135" s="222"/>
      <c r="Y135" s="224">
        <v>1.0183993699843084</v>
      </c>
      <c r="Z135" s="224"/>
      <c r="AA135" s="225">
        <v>1.0113459462004033</v>
      </c>
    </row>
    <row r="136" spans="1:27">
      <c r="A136" s="220" t="s">
        <v>277</v>
      </c>
      <c r="B136" s="78" t="s">
        <v>278</v>
      </c>
      <c r="C136" s="221">
        <v>109899</v>
      </c>
      <c r="D136" s="222">
        <v>104205</v>
      </c>
      <c r="E136" s="222">
        <v>5694</v>
      </c>
      <c r="F136" s="222">
        <v>0</v>
      </c>
      <c r="G136" s="222"/>
      <c r="H136" s="222"/>
      <c r="I136" s="222"/>
      <c r="J136" s="222"/>
      <c r="K136" s="222"/>
      <c r="L136" s="222"/>
      <c r="M136" s="222">
        <v>134428.76958400002</v>
      </c>
      <c r="N136" s="222">
        <v>127203.630246</v>
      </c>
      <c r="O136" s="222">
        <v>7100.8651460000001</v>
      </c>
      <c r="P136" s="222"/>
      <c r="Q136" s="222"/>
      <c r="R136" s="223">
        <v>0</v>
      </c>
      <c r="S136" s="222"/>
      <c r="T136" s="222"/>
      <c r="U136" s="222"/>
      <c r="V136" s="222">
        <v>124.274192</v>
      </c>
      <c r="W136" s="222"/>
      <c r="X136" s="222"/>
      <c r="Y136" s="224">
        <v>1.2232028461041504</v>
      </c>
      <c r="Z136" s="224">
        <v>1.2207056306895063</v>
      </c>
      <c r="AA136" s="225">
        <v>1.2470785293291184</v>
      </c>
    </row>
    <row r="137" spans="1:27">
      <c r="A137" s="220"/>
      <c r="B137" s="78" t="s">
        <v>551</v>
      </c>
      <c r="C137" s="221">
        <v>109899</v>
      </c>
      <c r="D137" s="222">
        <v>104205</v>
      </c>
      <c r="E137" s="222">
        <v>5694</v>
      </c>
      <c r="F137" s="222">
        <v>0</v>
      </c>
      <c r="G137" s="222"/>
      <c r="H137" s="222"/>
      <c r="I137" s="222"/>
      <c r="J137" s="222"/>
      <c r="K137" s="222"/>
      <c r="L137" s="222"/>
      <c r="M137" s="222">
        <v>134428.76958400002</v>
      </c>
      <c r="N137" s="222">
        <v>127203.630246</v>
      </c>
      <c r="O137" s="222">
        <v>7100.8651460000001</v>
      </c>
      <c r="P137" s="222"/>
      <c r="Q137" s="222"/>
      <c r="R137" s="223"/>
      <c r="S137" s="222"/>
      <c r="T137" s="222"/>
      <c r="U137" s="222"/>
      <c r="V137" s="222">
        <v>124.274192</v>
      </c>
      <c r="W137" s="222"/>
      <c r="X137" s="222"/>
      <c r="Y137" s="224">
        <v>1.2232028461041504</v>
      </c>
      <c r="Z137" s="224">
        <v>1.2207056306895063</v>
      </c>
      <c r="AA137" s="225">
        <v>1.2470785293291184</v>
      </c>
    </row>
    <row r="138" spans="1:27">
      <c r="A138" s="220"/>
      <c r="B138" s="78" t="s">
        <v>552</v>
      </c>
      <c r="C138" s="221">
        <v>0</v>
      </c>
      <c r="D138" s="222"/>
      <c r="E138" s="222">
        <v>0</v>
      </c>
      <c r="F138" s="222">
        <v>0</v>
      </c>
      <c r="G138" s="222"/>
      <c r="H138" s="222"/>
      <c r="I138" s="222"/>
      <c r="J138" s="222"/>
      <c r="K138" s="222"/>
      <c r="L138" s="222"/>
      <c r="M138" s="222">
        <v>0</v>
      </c>
      <c r="N138" s="222"/>
      <c r="O138" s="222">
        <v>0</v>
      </c>
      <c r="P138" s="222"/>
      <c r="Q138" s="222"/>
      <c r="R138" s="223"/>
      <c r="S138" s="222"/>
      <c r="T138" s="222"/>
      <c r="U138" s="222"/>
      <c r="V138" s="222"/>
      <c r="W138" s="222"/>
      <c r="X138" s="222"/>
      <c r="Y138" s="224"/>
      <c r="Z138" s="224"/>
      <c r="AA138" s="225"/>
    </row>
    <row r="139" spans="1:27">
      <c r="A139" s="220" t="s">
        <v>279</v>
      </c>
      <c r="B139" s="78" t="s">
        <v>280</v>
      </c>
      <c r="C139" s="221">
        <v>710500.12800000003</v>
      </c>
      <c r="D139" s="222">
        <v>706035.12800000003</v>
      </c>
      <c r="E139" s="222">
        <v>4465</v>
      </c>
      <c r="F139" s="222">
        <v>0</v>
      </c>
      <c r="G139" s="222"/>
      <c r="H139" s="222"/>
      <c r="I139" s="222"/>
      <c r="J139" s="222"/>
      <c r="K139" s="222"/>
      <c r="L139" s="222"/>
      <c r="M139" s="222">
        <v>615994.09140099993</v>
      </c>
      <c r="N139" s="222">
        <v>606313.87899999996</v>
      </c>
      <c r="O139" s="222">
        <v>9680.2124010000007</v>
      </c>
      <c r="P139" s="222"/>
      <c r="Q139" s="222"/>
      <c r="R139" s="223">
        <v>0</v>
      </c>
      <c r="S139" s="222"/>
      <c r="T139" s="222"/>
      <c r="U139" s="222"/>
      <c r="V139" s="222"/>
      <c r="W139" s="222"/>
      <c r="X139" s="222"/>
      <c r="Y139" s="224">
        <v>0.86698660158580565</v>
      </c>
      <c r="Z139" s="224">
        <v>0.8587587996046564</v>
      </c>
      <c r="AA139" s="225">
        <v>2.1680206945128782</v>
      </c>
    </row>
    <row r="140" spans="1:27" ht="31.2">
      <c r="A140" s="220" t="s">
        <v>281</v>
      </c>
      <c r="B140" s="78" t="s">
        <v>282</v>
      </c>
      <c r="C140" s="221">
        <v>897442.63</v>
      </c>
      <c r="D140" s="222">
        <v>847900.63</v>
      </c>
      <c r="E140" s="222">
        <v>49542</v>
      </c>
      <c r="F140" s="222">
        <v>0</v>
      </c>
      <c r="G140" s="222"/>
      <c r="H140" s="222"/>
      <c r="I140" s="222"/>
      <c r="J140" s="222"/>
      <c r="K140" s="222"/>
      <c r="L140" s="222"/>
      <c r="M140" s="222">
        <v>951820.52145999996</v>
      </c>
      <c r="N140" s="222">
        <v>655769.13346000004</v>
      </c>
      <c r="O140" s="222">
        <v>47587.254000000001</v>
      </c>
      <c r="P140" s="222"/>
      <c r="Q140" s="222"/>
      <c r="R140" s="223">
        <v>0</v>
      </c>
      <c r="S140" s="222"/>
      <c r="T140" s="222"/>
      <c r="U140" s="222"/>
      <c r="V140" s="222">
        <v>248464.13399999999</v>
      </c>
      <c r="W140" s="222"/>
      <c r="X140" s="222"/>
      <c r="Y140" s="224">
        <v>1.060592053065275</v>
      </c>
      <c r="Z140" s="224">
        <v>0.77340328601949504</v>
      </c>
      <c r="AA140" s="225">
        <v>0.9605436599249122</v>
      </c>
    </row>
    <row r="141" spans="1:27" ht="31.2">
      <c r="A141" s="220" t="s">
        <v>283</v>
      </c>
      <c r="B141" s="78" t="s">
        <v>553</v>
      </c>
      <c r="C141" s="221">
        <v>410203.90500000003</v>
      </c>
      <c r="D141" s="222">
        <v>410203.90500000003</v>
      </c>
      <c r="E141" s="222">
        <v>0</v>
      </c>
      <c r="F141" s="222">
        <v>0</v>
      </c>
      <c r="G141" s="222"/>
      <c r="H141" s="222"/>
      <c r="I141" s="222"/>
      <c r="J141" s="222"/>
      <c r="K141" s="222"/>
      <c r="L141" s="222"/>
      <c r="M141" s="222">
        <v>440166.27899999998</v>
      </c>
      <c r="N141" s="222">
        <v>440166.27899999998</v>
      </c>
      <c r="O141" s="222">
        <v>0</v>
      </c>
      <c r="P141" s="222"/>
      <c r="Q141" s="222"/>
      <c r="R141" s="223">
        <v>0</v>
      </c>
      <c r="S141" s="222"/>
      <c r="T141" s="222"/>
      <c r="U141" s="222"/>
      <c r="V141" s="222"/>
      <c r="W141" s="222"/>
      <c r="X141" s="222"/>
      <c r="Y141" s="224">
        <v>1.0730426347355224</v>
      </c>
      <c r="Z141" s="224">
        <v>1.0730426347355224</v>
      </c>
      <c r="AA141" s="225"/>
    </row>
    <row r="142" spans="1:27">
      <c r="A142" s="220" t="s">
        <v>285</v>
      </c>
      <c r="B142" s="226" t="s">
        <v>284</v>
      </c>
      <c r="C142" s="221">
        <v>18500</v>
      </c>
      <c r="D142" s="222">
        <v>18500</v>
      </c>
      <c r="E142" s="222">
        <v>0</v>
      </c>
      <c r="F142" s="222">
        <v>0</v>
      </c>
      <c r="G142" s="222"/>
      <c r="H142" s="222"/>
      <c r="I142" s="222"/>
      <c r="J142" s="222"/>
      <c r="K142" s="222"/>
      <c r="L142" s="222"/>
      <c r="M142" s="222">
        <v>18500</v>
      </c>
      <c r="N142" s="222">
        <v>18500</v>
      </c>
      <c r="O142" s="222">
        <v>0</v>
      </c>
      <c r="P142" s="222"/>
      <c r="Q142" s="222"/>
      <c r="R142" s="223">
        <v>0</v>
      </c>
      <c r="S142" s="222"/>
      <c r="T142" s="222"/>
      <c r="U142" s="222"/>
      <c r="V142" s="222"/>
      <c r="W142" s="222"/>
      <c r="X142" s="222"/>
      <c r="Y142" s="224">
        <v>1</v>
      </c>
      <c r="Z142" s="224">
        <v>1</v>
      </c>
      <c r="AA142" s="225"/>
    </row>
    <row r="143" spans="1:27" ht="31.2">
      <c r="A143" s="220" t="s">
        <v>289</v>
      </c>
      <c r="B143" s="232" t="s">
        <v>286</v>
      </c>
      <c r="C143" s="221">
        <v>22369</v>
      </c>
      <c r="D143" s="222"/>
      <c r="E143" s="222">
        <v>19206</v>
      </c>
      <c r="F143" s="222">
        <v>3163</v>
      </c>
      <c r="G143" s="222"/>
      <c r="H143" s="222"/>
      <c r="I143" s="222"/>
      <c r="J143" s="222"/>
      <c r="K143" s="222"/>
      <c r="L143" s="222"/>
      <c r="M143" s="222">
        <v>20640.833520000004</v>
      </c>
      <c r="N143" s="222"/>
      <c r="O143" s="222">
        <v>17478.058228000005</v>
      </c>
      <c r="P143" s="222"/>
      <c r="Q143" s="222"/>
      <c r="R143" s="223">
        <v>2488.6447339999991</v>
      </c>
      <c r="S143" s="222"/>
      <c r="T143" s="222">
        <v>2488.6447339999991</v>
      </c>
      <c r="U143" s="222"/>
      <c r="V143" s="222">
        <v>674.13055799999995</v>
      </c>
      <c r="W143" s="222"/>
      <c r="X143" s="222"/>
      <c r="Y143" s="224">
        <v>0.92274279225714173</v>
      </c>
      <c r="Z143" s="224"/>
      <c r="AA143" s="225">
        <v>0.9100311479745915</v>
      </c>
    </row>
    <row r="144" spans="1:27" ht="31.2">
      <c r="A144" s="220"/>
      <c r="B144" s="232" t="s">
        <v>287</v>
      </c>
      <c r="C144" s="221">
        <v>21869</v>
      </c>
      <c r="D144" s="222"/>
      <c r="E144" s="222">
        <v>18706</v>
      </c>
      <c r="F144" s="222">
        <v>3163</v>
      </c>
      <c r="G144" s="222"/>
      <c r="H144" s="222"/>
      <c r="I144" s="222"/>
      <c r="J144" s="222"/>
      <c r="K144" s="222"/>
      <c r="L144" s="222"/>
      <c r="M144" s="222">
        <v>20147.346520000003</v>
      </c>
      <c r="N144" s="222"/>
      <c r="O144" s="222">
        <v>16984.571228000004</v>
      </c>
      <c r="P144" s="222"/>
      <c r="Q144" s="222"/>
      <c r="R144" s="223">
        <v>2488.6447339999991</v>
      </c>
      <c r="S144" s="222"/>
      <c r="T144" s="222">
        <v>2488.6447339999991</v>
      </c>
      <c r="U144" s="222"/>
      <c r="V144" s="222">
        <v>674.13055799999995</v>
      </c>
      <c r="W144" s="222"/>
      <c r="X144" s="222"/>
      <c r="Y144" s="224">
        <v>0.9212742475650465</v>
      </c>
      <c r="Z144" s="224"/>
      <c r="AA144" s="225">
        <v>0.90797451234897919</v>
      </c>
    </row>
    <row r="145" spans="1:27">
      <c r="A145" s="220"/>
      <c r="B145" s="226" t="s">
        <v>288</v>
      </c>
      <c r="C145" s="221">
        <v>500</v>
      </c>
      <c r="D145" s="222"/>
      <c r="E145" s="222">
        <v>500</v>
      </c>
      <c r="F145" s="222">
        <v>0</v>
      </c>
      <c r="G145" s="222"/>
      <c r="H145" s="222"/>
      <c r="I145" s="222"/>
      <c r="J145" s="222"/>
      <c r="K145" s="222"/>
      <c r="L145" s="222"/>
      <c r="M145" s="222">
        <v>493.48700000000002</v>
      </c>
      <c r="N145" s="222"/>
      <c r="O145" s="222">
        <v>493.48700000000002</v>
      </c>
      <c r="P145" s="222"/>
      <c r="Q145" s="222"/>
      <c r="R145" s="223">
        <v>0</v>
      </c>
      <c r="S145" s="222"/>
      <c r="T145" s="222"/>
      <c r="U145" s="222"/>
      <c r="V145" s="222"/>
      <c r="W145" s="222"/>
      <c r="X145" s="222"/>
      <c r="Y145" s="224">
        <v>0.98697400000000002</v>
      </c>
      <c r="Z145" s="224"/>
      <c r="AA145" s="225">
        <v>0.98697400000000002</v>
      </c>
    </row>
    <row r="146" spans="1:27">
      <c r="A146" s="220" t="s">
        <v>291</v>
      </c>
      <c r="B146" s="78" t="s">
        <v>290</v>
      </c>
      <c r="C146" s="221">
        <v>20932</v>
      </c>
      <c r="D146" s="222"/>
      <c r="E146" s="222">
        <v>20932</v>
      </c>
      <c r="F146" s="222">
        <v>0</v>
      </c>
      <c r="G146" s="222"/>
      <c r="H146" s="222"/>
      <c r="I146" s="222"/>
      <c r="J146" s="222"/>
      <c r="K146" s="222"/>
      <c r="L146" s="222"/>
      <c r="M146" s="222">
        <v>20617.421543</v>
      </c>
      <c r="N146" s="222">
        <v>2707.559929</v>
      </c>
      <c r="O146" s="222">
        <v>17909.861614000001</v>
      </c>
      <c r="P146" s="222"/>
      <c r="Q146" s="222"/>
      <c r="R146" s="223">
        <v>0</v>
      </c>
      <c r="S146" s="222"/>
      <c r="T146" s="222"/>
      <c r="U146" s="222"/>
      <c r="V146" s="222"/>
      <c r="W146" s="222"/>
      <c r="X146" s="222"/>
      <c r="Y146" s="224">
        <v>0.98497140946875594</v>
      </c>
      <c r="Z146" s="224"/>
      <c r="AA146" s="225">
        <v>0.85562113577297927</v>
      </c>
    </row>
    <row r="147" spans="1:27">
      <c r="A147" s="220" t="s">
        <v>293</v>
      </c>
      <c r="B147" s="78" t="s">
        <v>292</v>
      </c>
      <c r="C147" s="221">
        <v>6022</v>
      </c>
      <c r="D147" s="222"/>
      <c r="E147" s="222">
        <v>6022</v>
      </c>
      <c r="F147" s="222">
        <v>0</v>
      </c>
      <c r="G147" s="222"/>
      <c r="H147" s="222"/>
      <c r="I147" s="222"/>
      <c r="J147" s="222"/>
      <c r="K147" s="222"/>
      <c r="L147" s="222"/>
      <c r="M147" s="222">
        <v>6021.8649999999998</v>
      </c>
      <c r="N147" s="222"/>
      <c r="O147" s="222">
        <v>6021.8649999999998</v>
      </c>
      <c r="P147" s="222"/>
      <c r="Q147" s="222"/>
      <c r="R147" s="223">
        <v>0</v>
      </c>
      <c r="S147" s="222"/>
      <c r="T147" s="222"/>
      <c r="U147" s="222"/>
      <c r="V147" s="222"/>
      <c r="W147" s="222"/>
      <c r="X147" s="222"/>
      <c r="Y147" s="224">
        <v>0.99997758219860511</v>
      </c>
      <c r="Z147" s="224"/>
      <c r="AA147" s="225">
        <v>0.99997758219860511</v>
      </c>
    </row>
    <row r="148" spans="1:27">
      <c r="A148" s="220" t="s">
        <v>295</v>
      </c>
      <c r="B148" s="78" t="s">
        <v>294</v>
      </c>
      <c r="C148" s="221">
        <v>34579</v>
      </c>
      <c r="D148" s="222"/>
      <c r="E148" s="222">
        <v>34409</v>
      </c>
      <c r="F148" s="222">
        <v>170</v>
      </c>
      <c r="G148" s="222"/>
      <c r="H148" s="222"/>
      <c r="I148" s="222"/>
      <c r="J148" s="222"/>
      <c r="K148" s="222"/>
      <c r="L148" s="222"/>
      <c r="M148" s="222">
        <v>34080.846810000003</v>
      </c>
      <c r="N148" s="222"/>
      <c r="O148" s="222">
        <v>33968.33941</v>
      </c>
      <c r="P148" s="222"/>
      <c r="Q148" s="222"/>
      <c r="R148" s="223">
        <v>112.50740000000002</v>
      </c>
      <c r="S148" s="222"/>
      <c r="T148" s="222">
        <v>112.50740000000002</v>
      </c>
      <c r="U148" s="222"/>
      <c r="V148" s="222"/>
      <c r="W148" s="222"/>
      <c r="X148" s="222"/>
      <c r="Y148" s="224">
        <v>0.98559376529107268</v>
      </c>
      <c r="Z148" s="224"/>
      <c r="AA148" s="225">
        <v>0.98719344967886313</v>
      </c>
    </row>
    <row r="149" spans="1:27">
      <c r="A149" s="220" t="s">
        <v>297</v>
      </c>
      <c r="B149" s="78" t="s">
        <v>296</v>
      </c>
      <c r="C149" s="221">
        <v>24235</v>
      </c>
      <c r="D149" s="222"/>
      <c r="E149" s="222">
        <v>24235</v>
      </c>
      <c r="F149" s="222"/>
      <c r="G149" s="222"/>
      <c r="H149" s="222"/>
      <c r="I149" s="222"/>
      <c r="J149" s="222"/>
      <c r="K149" s="222"/>
      <c r="L149" s="222"/>
      <c r="M149" s="222">
        <v>23000.804098000001</v>
      </c>
      <c r="N149" s="222"/>
      <c r="O149" s="222">
        <v>21320.804098000001</v>
      </c>
      <c r="P149" s="222"/>
      <c r="Q149" s="222"/>
      <c r="R149" s="223">
        <v>55.692</v>
      </c>
      <c r="S149" s="222"/>
      <c r="T149" s="222">
        <v>55.692</v>
      </c>
      <c r="U149" s="222"/>
      <c r="V149" s="222">
        <v>1624.308</v>
      </c>
      <c r="W149" s="222"/>
      <c r="X149" s="222"/>
      <c r="Y149" s="224">
        <v>0.94907382290076336</v>
      </c>
      <c r="Z149" s="224"/>
      <c r="AA149" s="225">
        <v>0.8797525932741902</v>
      </c>
    </row>
    <row r="150" spans="1:27">
      <c r="A150" s="220" t="s">
        <v>301</v>
      </c>
      <c r="B150" s="78" t="s">
        <v>302</v>
      </c>
      <c r="C150" s="221">
        <v>203817</v>
      </c>
      <c r="D150" s="222"/>
      <c r="E150" s="222">
        <v>203817</v>
      </c>
      <c r="F150" s="222"/>
      <c r="G150" s="222"/>
      <c r="H150" s="222"/>
      <c r="I150" s="222"/>
      <c r="J150" s="222"/>
      <c r="K150" s="222"/>
      <c r="L150" s="222"/>
      <c r="M150" s="222">
        <v>204196.61668400001</v>
      </c>
      <c r="N150" s="222"/>
      <c r="O150" s="222">
        <v>204196.61668400001</v>
      </c>
      <c r="P150" s="222"/>
      <c r="Q150" s="222"/>
      <c r="R150" s="223">
        <v>0</v>
      </c>
      <c r="S150" s="222"/>
      <c r="T150" s="222"/>
      <c r="U150" s="222"/>
      <c r="V150" s="222"/>
      <c r="W150" s="222"/>
      <c r="X150" s="222"/>
      <c r="Y150" s="224">
        <v>1.0018625369032024</v>
      </c>
      <c r="Z150" s="224"/>
      <c r="AA150" s="225">
        <v>1.0018625369032024</v>
      </c>
    </row>
    <row r="151" spans="1:27">
      <c r="A151" s="220" t="s">
        <v>303</v>
      </c>
      <c r="B151" s="78" t="s">
        <v>304</v>
      </c>
      <c r="C151" s="221">
        <v>111457</v>
      </c>
      <c r="D151" s="222">
        <v>54000</v>
      </c>
      <c r="E151" s="222">
        <v>56907</v>
      </c>
      <c r="F151" s="222">
        <v>550</v>
      </c>
      <c r="G151" s="222"/>
      <c r="H151" s="222"/>
      <c r="I151" s="222"/>
      <c r="J151" s="222"/>
      <c r="K151" s="222"/>
      <c r="L151" s="222"/>
      <c r="M151" s="222">
        <v>105133.826119</v>
      </c>
      <c r="N151" s="222">
        <v>38541.526510000003</v>
      </c>
      <c r="O151" s="222">
        <v>59058.399609</v>
      </c>
      <c r="P151" s="222"/>
      <c r="Q151" s="222"/>
      <c r="R151" s="223">
        <v>550</v>
      </c>
      <c r="S151" s="222"/>
      <c r="T151" s="222">
        <v>550</v>
      </c>
      <c r="U151" s="222"/>
      <c r="V151" s="222">
        <v>6983.9</v>
      </c>
      <c r="W151" s="222"/>
      <c r="X151" s="222"/>
      <c r="Y151" s="224">
        <v>0.94326804165732081</v>
      </c>
      <c r="Z151" s="224">
        <v>0.71373197240740749</v>
      </c>
      <c r="AA151" s="225">
        <v>1.0378055355052982</v>
      </c>
    </row>
    <row r="152" spans="1:27">
      <c r="A152" s="220" t="s">
        <v>305</v>
      </c>
      <c r="B152" s="78" t="s">
        <v>306</v>
      </c>
      <c r="C152" s="221">
        <v>106851</v>
      </c>
      <c r="D152" s="222">
        <v>21190</v>
      </c>
      <c r="E152" s="222">
        <v>85661</v>
      </c>
      <c r="F152" s="222"/>
      <c r="G152" s="222"/>
      <c r="H152" s="222"/>
      <c r="I152" s="222"/>
      <c r="J152" s="222"/>
      <c r="K152" s="222"/>
      <c r="L152" s="222"/>
      <c r="M152" s="222">
        <v>123582.02856000001</v>
      </c>
      <c r="N152" s="222">
        <v>23540.65756</v>
      </c>
      <c r="O152" s="222">
        <v>100041.371</v>
      </c>
      <c r="P152" s="222"/>
      <c r="Q152" s="222"/>
      <c r="R152" s="223">
        <v>0</v>
      </c>
      <c r="S152" s="222"/>
      <c r="T152" s="222"/>
      <c r="U152" s="222"/>
      <c r="V152" s="222"/>
      <c r="W152" s="222"/>
      <c r="X152" s="222"/>
      <c r="Y152" s="224">
        <v>1.15658279810203</v>
      </c>
      <c r="Z152" s="224">
        <v>1.1109324001887684</v>
      </c>
      <c r="AA152" s="225">
        <v>1.1678753575139211</v>
      </c>
    </row>
    <row r="153" spans="1:27">
      <c r="A153" s="220" t="s">
        <v>307</v>
      </c>
      <c r="B153" s="78" t="s">
        <v>308</v>
      </c>
      <c r="C153" s="221">
        <v>13000</v>
      </c>
      <c r="D153" s="222"/>
      <c r="E153" s="222">
        <v>13000</v>
      </c>
      <c r="F153" s="222"/>
      <c r="G153" s="222"/>
      <c r="H153" s="222"/>
      <c r="I153" s="222"/>
      <c r="J153" s="222"/>
      <c r="K153" s="222"/>
      <c r="L153" s="222"/>
      <c r="M153" s="222">
        <v>0</v>
      </c>
      <c r="N153" s="222"/>
      <c r="O153" s="222">
        <v>0</v>
      </c>
      <c r="P153" s="222"/>
      <c r="Q153" s="222"/>
      <c r="R153" s="223">
        <v>0</v>
      </c>
      <c r="S153" s="222"/>
      <c r="T153" s="222"/>
      <c r="U153" s="222"/>
      <c r="V153" s="222"/>
      <c r="W153" s="222"/>
      <c r="X153" s="222"/>
      <c r="Y153" s="224">
        <v>0</v>
      </c>
      <c r="Z153" s="224"/>
      <c r="AA153" s="225">
        <v>0</v>
      </c>
    </row>
    <row r="154" spans="1:27">
      <c r="A154" s="220" t="s">
        <v>309</v>
      </c>
      <c r="B154" s="78" t="s">
        <v>310</v>
      </c>
      <c r="C154" s="221">
        <v>16200</v>
      </c>
      <c r="D154" s="222">
        <v>16200</v>
      </c>
      <c r="E154" s="222">
        <v>0</v>
      </c>
      <c r="F154" s="222"/>
      <c r="G154" s="222"/>
      <c r="H154" s="222"/>
      <c r="I154" s="222"/>
      <c r="J154" s="222"/>
      <c r="K154" s="222"/>
      <c r="L154" s="222"/>
      <c r="M154" s="222">
        <v>16200</v>
      </c>
      <c r="N154" s="222">
        <v>16200</v>
      </c>
      <c r="O154" s="222">
        <v>0</v>
      </c>
      <c r="P154" s="222"/>
      <c r="Q154" s="222"/>
      <c r="R154" s="223">
        <v>0</v>
      </c>
      <c r="S154" s="222"/>
      <c r="T154" s="222"/>
      <c r="U154" s="222"/>
      <c r="V154" s="222"/>
      <c r="W154" s="222"/>
      <c r="X154" s="222"/>
      <c r="Y154" s="224">
        <v>1</v>
      </c>
      <c r="Z154" s="224">
        <v>1</v>
      </c>
      <c r="AA154" s="225"/>
    </row>
    <row r="155" spans="1:27">
      <c r="A155" s="220" t="s">
        <v>311</v>
      </c>
      <c r="B155" s="78" t="s">
        <v>312</v>
      </c>
      <c r="C155" s="221">
        <v>328342</v>
      </c>
      <c r="D155" s="222"/>
      <c r="E155" s="222">
        <v>328342</v>
      </c>
      <c r="F155" s="222"/>
      <c r="G155" s="222"/>
      <c r="H155" s="222"/>
      <c r="I155" s="222"/>
      <c r="J155" s="222"/>
      <c r="K155" s="222"/>
      <c r="L155" s="222"/>
      <c r="M155" s="222">
        <v>345349.95417799999</v>
      </c>
      <c r="N155" s="222"/>
      <c r="O155" s="222">
        <v>345349.95417799999</v>
      </c>
      <c r="P155" s="222"/>
      <c r="Q155" s="222"/>
      <c r="R155" s="223">
        <v>0</v>
      </c>
      <c r="S155" s="222"/>
      <c r="T155" s="222"/>
      <c r="U155" s="222"/>
      <c r="V155" s="222"/>
      <c r="W155" s="222"/>
      <c r="X155" s="222"/>
      <c r="Y155" s="224">
        <v>1.0517995083723677</v>
      </c>
      <c r="Z155" s="224"/>
      <c r="AA155" s="225">
        <v>1.0517995083723677</v>
      </c>
    </row>
    <row r="156" spans="1:27">
      <c r="A156" s="220" t="s">
        <v>314</v>
      </c>
      <c r="B156" s="233" t="s">
        <v>554</v>
      </c>
      <c r="C156" s="221">
        <v>0</v>
      </c>
      <c r="D156" s="222"/>
      <c r="E156" s="222"/>
      <c r="F156" s="222"/>
      <c r="G156" s="222"/>
      <c r="H156" s="222"/>
      <c r="I156" s="222"/>
      <c r="J156" s="222"/>
      <c r="K156" s="222"/>
      <c r="L156" s="222"/>
      <c r="M156" s="222">
        <v>0</v>
      </c>
      <c r="N156" s="222"/>
      <c r="O156" s="222"/>
      <c r="P156" s="222"/>
      <c r="Q156" s="222"/>
      <c r="R156" s="223">
        <v>0</v>
      </c>
      <c r="S156" s="222"/>
      <c r="T156" s="222"/>
      <c r="U156" s="222"/>
      <c r="V156" s="222"/>
      <c r="W156" s="222"/>
      <c r="X156" s="222"/>
      <c r="Y156" s="224"/>
      <c r="Z156" s="224"/>
      <c r="AA156" s="225"/>
    </row>
    <row r="157" spans="1:27">
      <c r="A157" s="220" t="s">
        <v>524</v>
      </c>
      <c r="B157" s="234" t="s">
        <v>318</v>
      </c>
      <c r="C157" s="221">
        <v>59192</v>
      </c>
      <c r="D157" s="222">
        <v>59192</v>
      </c>
      <c r="E157" s="222"/>
      <c r="F157" s="222"/>
      <c r="G157" s="222"/>
      <c r="H157" s="222"/>
      <c r="I157" s="222"/>
      <c r="J157" s="222"/>
      <c r="K157" s="222"/>
      <c r="L157" s="222"/>
      <c r="M157" s="222">
        <v>36170.49</v>
      </c>
      <c r="N157" s="222">
        <v>36170.49</v>
      </c>
      <c r="O157" s="222"/>
      <c r="P157" s="222"/>
      <c r="Q157" s="222"/>
      <c r="R157" s="223">
        <v>0</v>
      </c>
      <c r="S157" s="222"/>
      <c r="T157" s="222"/>
      <c r="U157" s="222"/>
      <c r="V157" s="222"/>
      <c r="W157" s="222"/>
      <c r="X157" s="222"/>
      <c r="Y157" s="224">
        <v>0.61107058386268409</v>
      </c>
      <c r="Z157" s="224">
        <v>0.61107058386268409</v>
      </c>
      <c r="AA157" s="225"/>
    </row>
    <row r="158" spans="1:27">
      <c r="A158" s="220" t="s">
        <v>315</v>
      </c>
      <c r="B158" s="234" t="s">
        <v>555</v>
      </c>
      <c r="C158" s="221">
        <v>823841.60167200002</v>
      </c>
      <c r="D158" s="222">
        <v>823841.60167200002</v>
      </c>
      <c r="E158" s="222"/>
      <c r="F158" s="222"/>
      <c r="G158" s="222"/>
      <c r="H158" s="222"/>
      <c r="I158" s="222"/>
      <c r="J158" s="222"/>
      <c r="K158" s="222"/>
      <c r="L158" s="222"/>
      <c r="M158" s="222">
        <v>799516.775455</v>
      </c>
      <c r="N158" s="222">
        <v>799516.775455</v>
      </c>
      <c r="O158" s="222"/>
      <c r="P158" s="222"/>
      <c r="Q158" s="222"/>
      <c r="R158" s="223">
        <v>0</v>
      </c>
      <c r="S158" s="222"/>
      <c r="T158" s="222"/>
      <c r="U158" s="222"/>
      <c r="V158" s="222"/>
      <c r="W158" s="222"/>
      <c r="X158" s="222"/>
      <c r="Y158" s="224">
        <v>0.97047390400335165</v>
      </c>
      <c r="Z158" s="224">
        <v>0.97047390400335165</v>
      </c>
      <c r="AA158" s="225"/>
    </row>
    <row r="159" spans="1:27">
      <c r="A159" s="220" t="s">
        <v>316</v>
      </c>
      <c r="B159" s="235" t="s">
        <v>556</v>
      </c>
      <c r="C159" s="221">
        <v>0</v>
      </c>
      <c r="D159" s="222"/>
      <c r="E159" s="222"/>
      <c r="F159" s="222"/>
      <c r="G159" s="222"/>
      <c r="H159" s="222"/>
      <c r="I159" s="222"/>
      <c r="J159" s="222"/>
      <c r="K159" s="222"/>
      <c r="L159" s="222"/>
      <c r="M159" s="222">
        <v>0</v>
      </c>
      <c r="N159" s="222"/>
      <c r="O159" s="222"/>
      <c r="P159" s="222"/>
      <c r="Q159" s="222"/>
      <c r="R159" s="223">
        <v>0</v>
      </c>
      <c r="S159" s="222"/>
      <c r="T159" s="222"/>
      <c r="U159" s="222"/>
      <c r="V159" s="222"/>
      <c r="W159" s="222"/>
      <c r="X159" s="222"/>
      <c r="Y159" s="224"/>
      <c r="Z159" s="224"/>
      <c r="AA159" s="225"/>
    </row>
    <row r="160" spans="1:27">
      <c r="A160" s="220" t="s">
        <v>317</v>
      </c>
      <c r="B160" s="235" t="s">
        <v>557</v>
      </c>
      <c r="C160" s="221">
        <v>0</v>
      </c>
      <c r="D160" s="222"/>
      <c r="E160" s="222"/>
      <c r="F160" s="222"/>
      <c r="G160" s="222"/>
      <c r="H160" s="222"/>
      <c r="I160" s="222"/>
      <c r="J160" s="222"/>
      <c r="K160" s="222"/>
      <c r="L160" s="222"/>
      <c r="M160" s="222">
        <v>0</v>
      </c>
      <c r="N160" s="222"/>
      <c r="O160" s="222"/>
      <c r="P160" s="222"/>
      <c r="Q160" s="222"/>
      <c r="R160" s="223">
        <v>0</v>
      </c>
      <c r="S160" s="222"/>
      <c r="T160" s="222"/>
      <c r="U160" s="222"/>
      <c r="V160" s="222"/>
      <c r="W160" s="222"/>
      <c r="X160" s="222"/>
      <c r="Y160" s="224"/>
      <c r="Z160" s="224"/>
      <c r="AA160" s="225"/>
    </row>
    <row r="161" spans="1:27">
      <c r="A161" s="220" t="s">
        <v>319</v>
      </c>
      <c r="B161" s="79" t="s">
        <v>558</v>
      </c>
      <c r="C161" s="221">
        <v>0</v>
      </c>
      <c r="D161" s="222"/>
      <c r="E161" s="222"/>
      <c r="F161" s="222"/>
      <c r="G161" s="222"/>
      <c r="H161" s="222"/>
      <c r="I161" s="222"/>
      <c r="J161" s="222"/>
      <c r="K161" s="222"/>
      <c r="L161" s="222"/>
      <c r="M161" s="222">
        <v>0</v>
      </c>
      <c r="N161" s="222"/>
      <c r="O161" s="222"/>
      <c r="P161" s="222"/>
      <c r="Q161" s="222"/>
      <c r="R161" s="223">
        <v>0</v>
      </c>
      <c r="S161" s="222"/>
      <c r="T161" s="222"/>
      <c r="U161" s="222"/>
      <c r="V161" s="222"/>
      <c r="W161" s="222"/>
      <c r="X161" s="222"/>
      <c r="Y161" s="224"/>
      <c r="Z161" s="224"/>
      <c r="AA161" s="225"/>
    </row>
    <row r="162" spans="1:27">
      <c r="A162" s="220" t="s">
        <v>320</v>
      </c>
      <c r="B162" s="234" t="s">
        <v>525</v>
      </c>
      <c r="C162" s="221">
        <v>13032.290999999999</v>
      </c>
      <c r="D162" s="222">
        <v>13032.290999999999</v>
      </c>
      <c r="E162" s="222"/>
      <c r="F162" s="222"/>
      <c r="G162" s="222"/>
      <c r="H162" s="222"/>
      <c r="I162" s="222"/>
      <c r="J162" s="222"/>
      <c r="K162" s="222"/>
      <c r="L162" s="222"/>
      <c r="M162" s="222">
        <v>105.80889999999999</v>
      </c>
      <c r="N162" s="222"/>
      <c r="O162" s="222"/>
      <c r="P162" s="222"/>
      <c r="Q162" s="222"/>
      <c r="R162" s="223">
        <v>0</v>
      </c>
      <c r="S162" s="222"/>
      <c r="T162" s="222"/>
      <c r="U162" s="222"/>
      <c r="V162" s="222">
        <v>105.80889999999999</v>
      </c>
      <c r="W162" s="222"/>
      <c r="X162" s="222"/>
      <c r="Y162" s="224">
        <v>8.1189792339658468E-3</v>
      </c>
      <c r="Z162" s="224">
        <v>0</v>
      </c>
      <c r="AA162" s="225"/>
    </row>
    <row r="163" spans="1:27">
      <c r="A163" s="220" t="s">
        <v>559</v>
      </c>
      <c r="B163" s="236" t="s">
        <v>560</v>
      </c>
      <c r="C163" s="221">
        <v>100000</v>
      </c>
      <c r="D163" s="222">
        <v>100000</v>
      </c>
      <c r="E163" s="222"/>
      <c r="F163" s="222"/>
      <c r="G163" s="222"/>
      <c r="H163" s="222"/>
      <c r="I163" s="222"/>
      <c r="J163" s="222"/>
      <c r="K163" s="222"/>
      <c r="L163" s="222"/>
      <c r="M163" s="222">
        <v>0</v>
      </c>
      <c r="N163" s="222"/>
      <c r="O163" s="222"/>
      <c r="P163" s="222"/>
      <c r="Q163" s="222"/>
      <c r="R163" s="223">
        <v>0</v>
      </c>
      <c r="S163" s="222"/>
      <c r="T163" s="222"/>
      <c r="U163" s="222"/>
      <c r="V163" s="222"/>
      <c r="W163" s="222"/>
      <c r="X163" s="222"/>
      <c r="Y163" s="224"/>
      <c r="Z163" s="224"/>
      <c r="AA163" s="225"/>
    </row>
    <row r="164" spans="1:27">
      <c r="A164" s="220" t="s">
        <v>561</v>
      </c>
      <c r="B164" s="80" t="s">
        <v>562</v>
      </c>
      <c r="C164" s="221">
        <v>0</v>
      </c>
      <c r="D164" s="222"/>
      <c r="E164" s="222"/>
      <c r="F164" s="222"/>
      <c r="G164" s="222"/>
      <c r="H164" s="222"/>
      <c r="I164" s="222"/>
      <c r="J164" s="222"/>
      <c r="K164" s="222"/>
      <c r="L164" s="222"/>
      <c r="M164" s="222">
        <v>0</v>
      </c>
      <c r="N164" s="222"/>
      <c r="O164" s="222"/>
      <c r="P164" s="222"/>
      <c r="Q164" s="222"/>
      <c r="R164" s="223">
        <v>0</v>
      </c>
      <c r="S164" s="222"/>
      <c r="T164" s="222"/>
      <c r="U164" s="222"/>
      <c r="V164" s="222"/>
      <c r="W164" s="222"/>
      <c r="X164" s="222"/>
      <c r="Y164" s="224"/>
      <c r="Z164" s="224"/>
      <c r="AA164" s="225"/>
    </row>
    <row r="165" spans="1:27" s="238" customFormat="1">
      <c r="A165" s="220" t="s">
        <v>657</v>
      </c>
      <c r="B165" s="237" t="s">
        <v>658</v>
      </c>
      <c r="C165" s="221">
        <v>8550</v>
      </c>
      <c r="D165" s="222">
        <v>8550</v>
      </c>
      <c r="E165" s="222"/>
      <c r="F165" s="222"/>
      <c r="G165" s="222"/>
      <c r="H165" s="222"/>
      <c r="I165" s="222"/>
      <c r="J165" s="222"/>
      <c r="K165" s="222"/>
      <c r="L165" s="222"/>
      <c r="M165" s="222">
        <v>6898.4537350000001</v>
      </c>
      <c r="N165" s="222">
        <v>6898.4537350000001</v>
      </c>
      <c r="O165" s="222"/>
      <c r="P165" s="222"/>
      <c r="Q165" s="222"/>
      <c r="R165" s="223"/>
      <c r="S165" s="222"/>
      <c r="T165" s="222"/>
      <c r="U165" s="222"/>
      <c r="V165" s="222"/>
      <c r="W165" s="222"/>
      <c r="X165" s="222"/>
      <c r="Y165" s="224"/>
      <c r="Z165" s="224"/>
      <c r="AA165" s="225"/>
    </row>
    <row r="166" spans="1:27">
      <c r="A166" s="218" t="s">
        <v>5</v>
      </c>
      <c r="B166" s="81" t="s">
        <v>321</v>
      </c>
      <c r="C166" s="214">
        <v>65923</v>
      </c>
      <c r="D166" s="214">
        <v>600</v>
      </c>
      <c r="E166" s="214">
        <v>64011</v>
      </c>
      <c r="F166" s="214">
        <v>1312</v>
      </c>
      <c r="G166" s="214">
        <v>0</v>
      </c>
      <c r="H166" s="214">
        <v>0</v>
      </c>
      <c r="I166" s="214">
        <v>0</v>
      </c>
      <c r="J166" s="214">
        <v>0</v>
      </c>
      <c r="K166" s="214">
        <v>0</v>
      </c>
      <c r="L166" s="214">
        <v>0</v>
      </c>
      <c r="M166" s="214">
        <v>209600.87714000003</v>
      </c>
      <c r="N166" s="214">
        <v>141520.777</v>
      </c>
      <c r="O166" s="214">
        <v>64591.641808000015</v>
      </c>
      <c r="P166" s="214">
        <v>0</v>
      </c>
      <c r="Q166" s="214">
        <v>0</v>
      </c>
      <c r="R166" s="239">
        <v>2788.4361829999998</v>
      </c>
      <c r="S166" s="214"/>
      <c r="T166" s="214">
        <v>2788.4361829999998</v>
      </c>
      <c r="U166" s="214">
        <v>0</v>
      </c>
      <c r="V166" s="214">
        <v>700.02214900000013</v>
      </c>
      <c r="W166" s="214">
        <v>0</v>
      </c>
      <c r="X166" s="214">
        <v>0</v>
      </c>
      <c r="Y166" s="216">
        <v>3.1794802593935354</v>
      </c>
      <c r="Z166" s="216"/>
      <c r="AA166" s="217">
        <v>1.0090709691771729</v>
      </c>
    </row>
    <row r="167" spans="1:27">
      <c r="A167" s="220" t="s">
        <v>109</v>
      </c>
      <c r="B167" s="78" t="s">
        <v>322</v>
      </c>
      <c r="C167" s="221">
        <v>8722</v>
      </c>
      <c r="D167" s="222"/>
      <c r="E167" s="78">
        <v>8423</v>
      </c>
      <c r="F167" s="78">
        <v>299</v>
      </c>
      <c r="G167" s="222"/>
      <c r="H167" s="222"/>
      <c r="I167" s="222"/>
      <c r="J167" s="222"/>
      <c r="K167" s="222"/>
      <c r="L167" s="222"/>
      <c r="M167" s="222">
        <v>8512.3913969999994</v>
      </c>
      <c r="N167" s="222"/>
      <c r="O167" s="222">
        <v>8213.2461970000004</v>
      </c>
      <c r="P167" s="222"/>
      <c r="Q167" s="222"/>
      <c r="R167" s="223">
        <v>221.08641</v>
      </c>
      <c r="S167" s="222"/>
      <c r="T167" s="222">
        <v>221.08641</v>
      </c>
      <c r="U167" s="222"/>
      <c r="V167" s="222">
        <v>78.058790000000002</v>
      </c>
      <c r="W167" s="222"/>
      <c r="X167" s="222"/>
      <c r="Y167" s="224">
        <v>0.97596782813574856</v>
      </c>
      <c r="Z167" s="224"/>
      <c r="AA167" s="225">
        <v>0.97509749459812423</v>
      </c>
    </row>
    <row r="168" spans="1:27">
      <c r="A168" s="220" t="s">
        <v>113</v>
      </c>
      <c r="B168" s="78" t="s">
        <v>323</v>
      </c>
      <c r="C168" s="221">
        <v>7382</v>
      </c>
      <c r="D168" s="222">
        <v>600</v>
      </c>
      <c r="E168" s="78">
        <v>6782</v>
      </c>
      <c r="F168" s="78">
        <v>0</v>
      </c>
      <c r="G168" s="222"/>
      <c r="H168" s="222"/>
      <c r="I168" s="222"/>
      <c r="J168" s="222"/>
      <c r="K168" s="222"/>
      <c r="L168" s="222"/>
      <c r="M168" s="222">
        <v>7506.9338740000003</v>
      </c>
      <c r="N168" s="222">
        <v>177.77699999999999</v>
      </c>
      <c r="O168" s="222">
        <v>6980.1811820000003</v>
      </c>
      <c r="P168" s="222"/>
      <c r="Q168" s="222"/>
      <c r="R168" s="223">
        <v>348.97569199999998</v>
      </c>
      <c r="S168" s="222"/>
      <c r="T168" s="222">
        <v>348.97569199999998</v>
      </c>
      <c r="U168" s="222"/>
      <c r="V168" s="222">
        <v>0</v>
      </c>
      <c r="W168" s="222"/>
      <c r="X168" s="222"/>
      <c r="Y168" s="224">
        <v>1.0169241227309673</v>
      </c>
      <c r="Z168" s="224"/>
      <c r="AA168" s="225">
        <v>1.0292216428782071</v>
      </c>
    </row>
    <row r="169" spans="1:27">
      <c r="A169" s="240"/>
      <c r="B169" s="82" t="s">
        <v>324</v>
      </c>
      <c r="C169" s="221">
        <v>7062</v>
      </c>
      <c r="D169" s="222">
        <v>600</v>
      </c>
      <c r="E169" s="78">
        <v>6462</v>
      </c>
      <c r="F169" s="78">
        <v>0</v>
      </c>
      <c r="G169" s="222"/>
      <c r="H169" s="222"/>
      <c r="I169" s="222"/>
      <c r="J169" s="222"/>
      <c r="K169" s="222"/>
      <c r="L169" s="222"/>
      <c r="M169" s="222">
        <v>7189.5338739999997</v>
      </c>
      <c r="N169" s="222">
        <v>177.77699999999999</v>
      </c>
      <c r="O169" s="222">
        <v>6662.7811819999997</v>
      </c>
      <c r="P169" s="222"/>
      <c r="Q169" s="222"/>
      <c r="R169" s="223">
        <v>348.97569199999998</v>
      </c>
      <c r="S169" s="222"/>
      <c r="T169" s="222">
        <v>348.97569199999998</v>
      </c>
      <c r="U169" s="222"/>
      <c r="V169" s="222"/>
      <c r="W169" s="222"/>
      <c r="X169" s="222"/>
      <c r="Y169" s="224">
        <v>1.0180591721891814</v>
      </c>
      <c r="Z169" s="224"/>
      <c r="AA169" s="225">
        <v>1.0310710588053233</v>
      </c>
    </row>
    <row r="170" spans="1:27">
      <c r="A170" s="240"/>
      <c r="B170" s="82" t="s">
        <v>325</v>
      </c>
      <c r="C170" s="221">
        <v>320</v>
      </c>
      <c r="D170" s="222"/>
      <c r="E170" s="78">
        <v>320</v>
      </c>
      <c r="F170" s="78">
        <v>0</v>
      </c>
      <c r="G170" s="222"/>
      <c r="H170" s="222"/>
      <c r="I170" s="222"/>
      <c r="J170" s="222"/>
      <c r="K170" s="222"/>
      <c r="L170" s="222"/>
      <c r="M170" s="222">
        <v>317.39999999999998</v>
      </c>
      <c r="N170" s="222"/>
      <c r="O170" s="222">
        <v>317.39999999999998</v>
      </c>
      <c r="P170" s="222"/>
      <c r="Q170" s="222"/>
      <c r="R170" s="223">
        <v>0</v>
      </c>
      <c r="S170" s="222"/>
      <c r="T170" s="222"/>
      <c r="U170" s="222"/>
      <c r="V170" s="222"/>
      <c r="W170" s="222"/>
      <c r="X170" s="222"/>
      <c r="Y170" s="224">
        <v>0.99187499999999995</v>
      </c>
      <c r="Z170" s="224"/>
      <c r="AA170" s="225">
        <v>0.99187499999999995</v>
      </c>
    </row>
    <row r="171" spans="1:27">
      <c r="A171" s="220" t="s">
        <v>114</v>
      </c>
      <c r="B171" s="78" t="s">
        <v>326</v>
      </c>
      <c r="C171" s="221">
        <v>6907</v>
      </c>
      <c r="D171" s="222"/>
      <c r="E171" s="78">
        <v>6907</v>
      </c>
      <c r="F171" s="78">
        <v>0</v>
      </c>
      <c r="G171" s="222"/>
      <c r="H171" s="222"/>
      <c r="I171" s="222"/>
      <c r="J171" s="222"/>
      <c r="K171" s="222"/>
      <c r="L171" s="222"/>
      <c r="M171" s="222">
        <v>7530.4080999999996</v>
      </c>
      <c r="N171" s="222"/>
      <c r="O171" s="222">
        <v>6950.4080999999996</v>
      </c>
      <c r="P171" s="222"/>
      <c r="Q171" s="222"/>
      <c r="R171" s="223">
        <v>500.41892000000007</v>
      </c>
      <c r="S171" s="222"/>
      <c r="T171" s="222">
        <v>500.41892000000007</v>
      </c>
      <c r="U171" s="222"/>
      <c r="V171" s="222">
        <v>79.58108</v>
      </c>
      <c r="W171" s="222"/>
      <c r="X171" s="222"/>
      <c r="Y171" s="224">
        <v>1.0902574344867526</v>
      </c>
      <c r="Z171" s="224"/>
      <c r="AA171" s="225">
        <v>1.0062846532503258</v>
      </c>
    </row>
    <row r="172" spans="1:27">
      <c r="A172" s="220" t="s">
        <v>162</v>
      </c>
      <c r="B172" s="78" t="s">
        <v>327</v>
      </c>
      <c r="C172" s="221">
        <v>16671</v>
      </c>
      <c r="D172" s="222"/>
      <c r="E172" s="78">
        <v>16671</v>
      </c>
      <c r="F172" s="78">
        <v>0</v>
      </c>
      <c r="G172" s="222"/>
      <c r="H172" s="222"/>
      <c r="I172" s="222"/>
      <c r="J172" s="222"/>
      <c r="K172" s="222"/>
      <c r="L172" s="222"/>
      <c r="M172" s="222">
        <v>6108.1389650000001</v>
      </c>
      <c r="N172" s="222"/>
      <c r="O172" s="222">
        <v>5279.2882450000006</v>
      </c>
      <c r="P172" s="222"/>
      <c r="Q172" s="222"/>
      <c r="R172" s="223">
        <v>810.29708099999993</v>
      </c>
      <c r="S172" s="222"/>
      <c r="T172" s="222">
        <v>810.29708099999993</v>
      </c>
      <c r="U172" s="222"/>
      <c r="V172" s="222">
        <v>18.553639</v>
      </c>
      <c r="W172" s="222"/>
      <c r="X172" s="222"/>
      <c r="Y172" s="224">
        <v>0.36639307570031793</v>
      </c>
      <c r="Z172" s="224"/>
      <c r="AA172" s="225">
        <v>0.31667495921060529</v>
      </c>
    </row>
    <row r="173" spans="1:27">
      <c r="A173" s="220" t="s">
        <v>174</v>
      </c>
      <c r="B173" s="78" t="s">
        <v>328</v>
      </c>
      <c r="C173" s="221">
        <v>2887</v>
      </c>
      <c r="D173" s="222"/>
      <c r="E173" s="78">
        <v>2887</v>
      </c>
      <c r="F173" s="78">
        <v>0</v>
      </c>
      <c r="G173" s="222"/>
      <c r="H173" s="222"/>
      <c r="I173" s="222"/>
      <c r="J173" s="222"/>
      <c r="K173" s="222"/>
      <c r="L173" s="222"/>
      <c r="M173" s="222">
        <v>3131.6390000000001</v>
      </c>
      <c r="N173" s="222"/>
      <c r="O173" s="222">
        <v>2993.6390000000001</v>
      </c>
      <c r="P173" s="222"/>
      <c r="Q173" s="222"/>
      <c r="R173" s="223">
        <v>138</v>
      </c>
      <c r="S173" s="222"/>
      <c r="T173" s="222">
        <v>138</v>
      </c>
      <c r="U173" s="222"/>
      <c r="V173" s="222"/>
      <c r="W173" s="222"/>
      <c r="X173" s="222"/>
      <c r="Y173" s="224">
        <v>1.0847381364738484</v>
      </c>
      <c r="Z173" s="224"/>
      <c r="AA173" s="225">
        <v>1.0369376515413924</v>
      </c>
    </row>
    <row r="174" spans="1:27">
      <c r="A174" s="220" t="s">
        <v>178</v>
      </c>
      <c r="B174" s="78" t="s">
        <v>333</v>
      </c>
      <c r="C174" s="221">
        <v>3509</v>
      </c>
      <c r="D174" s="222"/>
      <c r="E174" s="78">
        <v>2496</v>
      </c>
      <c r="F174" s="78">
        <v>1013</v>
      </c>
      <c r="G174" s="222"/>
      <c r="H174" s="222"/>
      <c r="I174" s="222"/>
      <c r="J174" s="222"/>
      <c r="K174" s="222"/>
      <c r="L174" s="222"/>
      <c r="M174" s="222">
        <v>4147.331698</v>
      </c>
      <c r="N174" s="222"/>
      <c r="O174" s="222">
        <v>3134.2856980000001</v>
      </c>
      <c r="P174" s="222"/>
      <c r="Q174" s="222"/>
      <c r="R174" s="223">
        <v>682.23835999999994</v>
      </c>
      <c r="S174" s="222"/>
      <c r="T174" s="222">
        <v>682.23835999999994</v>
      </c>
      <c r="U174" s="222"/>
      <c r="V174" s="222">
        <v>330.80763999999999</v>
      </c>
      <c r="W174" s="222"/>
      <c r="X174" s="222"/>
      <c r="Y174" s="224">
        <v>1.1819127096038757</v>
      </c>
      <c r="Z174" s="224"/>
      <c r="AA174" s="225">
        <v>1.255723436698718</v>
      </c>
    </row>
    <row r="175" spans="1:27">
      <c r="A175" s="220" t="s">
        <v>182</v>
      </c>
      <c r="B175" s="78" t="s">
        <v>334</v>
      </c>
      <c r="C175" s="221">
        <v>3635</v>
      </c>
      <c r="D175" s="222"/>
      <c r="E175" s="78">
        <v>3635</v>
      </c>
      <c r="F175" s="78">
        <v>0</v>
      </c>
      <c r="G175" s="222"/>
      <c r="H175" s="222"/>
      <c r="I175" s="222"/>
      <c r="J175" s="222"/>
      <c r="K175" s="222"/>
      <c r="L175" s="222"/>
      <c r="M175" s="222">
        <v>3151.1656840000001</v>
      </c>
      <c r="N175" s="222"/>
      <c r="O175" s="222">
        <v>3020.1046839999999</v>
      </c>
      <c r="P175" s="222"/>
      <c r="Q175" s="222"/>
      <c r="R175" s="223">
        <v>0</v>
      </c>
      <c r="S175" s="222"/>
      <c r="T175" s="222"/>
      <c r="U175" s="222"/>
      <c r="V175" s="222">
        <v>131.06100000000001</v>
      </c>
      <c r="W175" s="222"/>
      <c r="X175" s="222"/>
      <c r="Y175" s="224">
        <v>0.86689564896836313</v>
      </c>
      <c r="Z175" s="224"/>
      <c r="AA175" s="225">
        <v>0.83084035323246219</v>
      </c>
    </row>
    <row r="176" spans="1:27">
      <c r="A176" s="220" t="s">
        <v>186</v>
      </c>
      <c r="B176" s="78" t="s">
        <v>329</v>
      </c>
      <c r="C176" s="221">
        <v>2925</v>
      </c>
      <c r="D176" s="222"/>
      <c r="E176" s="78">
        <v>2925</v>
      </c>
      <c r="F176" s="78">
        <v>0</v>
      </c>
      <c r="G176" s="222"/>
      <c r="H176" s="222"/>
      <c r="I176" s="222"/>
      <c r="J176" s="222"/>
      <c r="K176" s="222"/>
      <c r="L176" s="222"/>
      <c r="M176" s="222">
        <v>2715.053836</v>
      </c>
      <c r="N176" s="222"/>
      <c r="O176" s="222">
        <v>2715.053836</v>
      </c>
      <c r="P176" s="222"/>
      <c r="Q176" s="222"/>
      <c r="R176" s="223">
        <v>0</v>
      </c>
      <c r="S176" s="222"/>
      <c r="T176" s="222"/>
      <c r="U176" s="222"/>
      <c r="V176" s="222"/>
      <c r="W176" s="222"/>
      <c r="X176" s="222"/>
      <c r="Y176" s="224">
        <v>0.92822353367521371</v>
      </c>
      <c r="Z176" s="224"/>
      <c r="AA176" s="225">
        <v>0.92822353367521371</v>
      </c>
    </row>
    <row r="177" spans="1:27">
      <c r="A177" s="220" t="s">
        <v>191</v>
      </c>
      <c r="B177" s="78" t="s">
        <v>331</v>
      </c>
      <c r="C177" s="221">
        <v>4270</v>
      </c>
      <c r="D177" s="222"/>
      <c r="E177" s="78">
        <v>4270</v>
      </c>
      <c r="F177" s="78">
        <v>0</v>
      </c>
      <c r="G177" s="222"/>
      <c r="H177" s="222"/>
      <c r="I177" s="222"/>
      <c r="J177" s="222"/>
      <c r="K177" s="222"/>
      <c r="L177" s="222"/>
      <c r="M177" s="222">
        <v>5022.6167859999996</v>
      </c>
      <c r="N177" s="222"/>
      <c r="O177" s="222">
        <v>4960.6567859999996</v>
      </c>
      <c r="P177" s="222"/>
      <c r="Q177" s="222"/>
      <c r="R177" s="223">
        <v>0</v>
      </c>
      <c r="S177" s="222"/>
      <c r="T177" s="222"/>
      <c r="U177" s="222"/>
      <c r="V177" s="222">
        <v>61.96</v>
      </c>
      <c r="W177" s="222"/>
      <c r="X177" s="222"/>
      <c r="Y177" s="224">
        <v>1.1762568585480093</v>
      </c>
      <c r="Z177" s="224"/>
      <c r="AA177" s="225">
        <v>1.1617463199063232</v>
      </c>
    </row>
    <row r="178" spans="1:27">
      <c r="A178" s="220" t="s">
        <v>195</v>
      </c>
      <c r="B178" s="221" t="s">
        <v>330</v>
      </c>
      <c r="C178" s="221">
        <v>5955</v>
      </c>
      <c r="D178" s="222"/>
      <c r="E178" s="78">
        <v>5955</v>
      </c>
      <c r="F178" s="78">
        <v>0</v>
      </c>
      <c r="G178" s="222"/>
      <c r="H178" s="222"/>
      <c r="I178" s="222"/>
      <c r="J178" s="222"/>
      <c r="K178" s="222"/>
      <c r="L178" s="222"/>
      <c r="M178" s="222">
        <v>5266.3551229999994</v>
      </c>
      <c r="N178" s="222"/>
      <c r="O178" s="222">
        <v>5266.3551229999994</v>
      </c>
      <c r="P178" s="222"/>
      <c r="Q178" s="222"/>
      <c r="R178" s="223">
        <v>0</v>
      </c>
      <c r="S178" s="222"/>
      <c r="T178" s="222"/>
      <c r="U178" s="222"/>
      <c r="V178" s="222"/>
      <c r="W178" s="222"/>
      <c r="X178" s="222"/>
      <c r="Y178" s="224">
        <v>0.88435854290512161</v>
      </c>
      <c r="Z178" s="224"/>
      <c r="AA178" s="225">
        <v>0.88435854290512161</v>
      </c>
    </row>
    <row r="179" spans="1:27">
      <c r="A179" s="220" t="s">
        <v>201</v>
      </c>
      <c r="B179" s="78" t="s">
        <v>332</v>
      </c>
      <c r="C179" s="221">
        <v>0</v>
      </c>
      <c r="D179" s="222"/>
      <c r="E179" s="78">
        <v>0</v>
      </c>
      <c r="F179" s="222"/>
      <c r="G179" s="222"/>
      <c r="H179" s="222"/>
      <c r="I179" s="222"/>
      <c r="J179" s="222"/>
      <c r="K179" s="222"/>
      <c r="L179" s="222"/>
      <c r="M179" s="222">
        <v>388.97879599999999</v>
      </c>
      <c r="N179" s="222"/>
      <c r="O179" s="222">
        <v>388.97879599999999</v>
      </c>
      <c r="P179" s="222"/>
      <c r="Q179" s="222"/>
      <c r="R179" s="223">
        <v>0</v>
      </c>
      <c r="S179" s="222"/>
      <c r="T179" s="222"/>
      <c r="U179" s="222"/>
      <c r="V179" s="222"/>
      <c r="W179" s="222"/>
      <c r="X179" s="222"/>
      <c r="Y179" s="224"/>
      <c r="Z179" s="224"/>
      <c r="AA179" s="225"/>
    </row>
    <row r="180" spans="1:27">
      <c r="A180" s="220" t="s">
        <v>207</v>
      </c>
      <c r="B180" s="78" t="s">
        <v>335</v>
      </c>
      <c r="C180" s="221">
        <v>0</v>
      </c>
      <c r="D180" s="222"/>
      <c r="E180" s="78">
        <v>0</v>
      </c>
      <c r="F180" s="222"/>
      <c r="G180" s="222"/>
      <c r="H180" s="222"/>
      <c r="I180" s="222"/>
      <c r="J180" s="222"/>
      <c r="K180" s="222"/>
      <c r="L180" s="222"/>
      <c r="M180" s="222">
        <v>298.49185699999998</v>
      </c>
      <c r="N180" s="222"/>
      <c r="O180" s="222">
        <v>298.49185699999998</v>
      </c>
      <c r="P180" s="222"/>
      <c r="Q180" s="222"/>
      <c r="R180" s="223">
        <v>0</v>
      </c>
      <c r="S180" s="222"/>
      <c r="T180" s="222"/>
      <c r="U180" s="222"/>
      <c r="V180" s="222"/>
      <c r="W180" s="222"/>
      <c r="X180" s="222"/>
      <c r="Y180" s="224"/>
      <c r="Z180" s="224"/>
      <c r="AA180" s="225"/>
    </row>
    <row r="181" spans="1:27">
      <c r="A181" s="220" t="s">
        <v>213</v>
      </c>
      <c r="B181" s="78" t="s">
        <v>526</v>
      </c>
      <c r="C181" s="221">
        <v>0</v>
      </c>
      <c r="D181" s="222"/>
      <c r="E181" s="222"/>
      <c r="F181" s="222"/>
      <c r="G181" s="222"/>
      <c r="H181" s="222"/>
      <c r="I181" s="222"/>
      <c r="J181" s="222"/>
      <c r="K181" s="222"/>
      <c r="L181" s="222"/>
      <c r="M181" s="222">
        <v>0</v>
      </c>
      <c r="N181" s="222"/>
      <c r="O181" s="222">
        <v>0</v>
      </c>
      <c r="P181" s="222"/>
      <c r="Q181" s="222"/>
      <c r="R181" s="223">
        <v>0</v>
      </c>
      <c r="S181" s="222"/>
      <c r="T181" s="222"/>
      <c r="U181" s="222"/>
      <c r="V181" s="222"/>
      <c r="W181" s="222"/>
      <c r="X181" s="222"/>
      <c r="Y181" s="224"/>
      <c r="Z181" s="224"/>
      <c r="AA181" s="225"/>
    </row>
    <row r="182" spans="1:27" ht="31.2">
      <c r="A182" s="220" t="s">
        <v>213</v>
      </c>
      <c r="B182" s="78" t="s">
        <v>336</v>
      </c>
      <c r="C182" s="221">
        <v>0</v>
      </c>
      <c r="D182" s="222"/>
      <c r="E182" s="222"/>
      <c r="F182" s="222"/>
      <c r="G182" s="222"/>
      <c r="H182" s="222"/>
      <c r="I182" s="222"/>
      <c r="J182" s="222"/>
      <c r="K182" s="222"/>
      <c r="L182" s="222"/>
      <c r="M182" s="222">
        <v>150</v>
      </c>
      <c r="N182" s="222"/>
      <c r="O182" s="222">
        <v>150</v>
      </c>
      <c r="P182" s="222"/>
      <c r="Q182" s="222"/>
      <c r="R182" s="223">
        <v>0</v>
      </c>
      <c r="S182" s="222"/>
      <c r="T182" s="222"/>
      <c r="U182" s="222"/>
      <c r="V182" s="222"/>
      <c r="W182" s="222"/>
      <c r="X182" s="222"/>
      <c r="Y182" s="224"/>
      <c r="Z182" s="224"/>
      <c r="AA182" s="225"/>
    </row>
    <row r="183" spans="1:27">
      <c r="A183" s="220" t="s">
        <v>236</v>
      </c>
      <c r="B183" s="78" t="s">
        <v>337</v>
      </c>
      <c r="C183" s="221">
        <v>0</v>
      </c>
      <c r="D183" s="222"/>
      <c r="E183" s="222"/>
      <c r="F183" s="222"/>
      <c r="G183" s="222"/>
      <c r="H183" s="222"/>
      <c r="I183" s="222"/>
      <c r="J183" s="222"/>
      <c r="K183" s="222"/>
      <c r="L183" s="222"/>
      <c r="M183" s="222">
        <v>100</v>
      </c>
      <c r="N183" s="222"/>
      <c r="O183" s="222">
        <v>100</v>
      </c>
      <c r="P183" s="222"/>
      <c r="Q183" s="222"/>
      <c r="R183" s="223">
        <v>0</v>
      </c>
      <c r="S183" s="222"/>
      <c r="T183" s="222"/>
      <c r="U183" s="222"/>
      <c r="V183" s="222"/>
      <c r="W183" s="222"/>
      <c r="X183" s="222"/>
      <c r="Y183" s="224"/>
      <c r="Z183" s="224"/>
      <c r="AA183" s="225"/>
    </row>
    <row r="184" spans="1:27">
      <c r="A184" s="220" t="s">
        <v>248</v>
      </c>
      <c r="B184" s="78" t="s">
        <v>338</v>
      </c>
      <c r="C184" s="221">
        <v>0</v>
      </c>
      <c r="D184" s="222"/>
      <c r="E184" s="222"/>
      <c r="F184" s="222"/>
      <c r="G184" s="222"/>
      <c r="H184" s="222"/>
      <c r="I184" s="222"/>
      <c r="J184" s="222"/>
      <c r="K184" s="222"/>
      <c r="L184" s="222"/>
      <c r="M184" s="222">
        <v>300</v>
      </c>
      <c r="N184" s="222"/>
      <c r="O184" s="222">
        <v>300</v>
      </c>
      <c r="P184" s="222"/>
      <c r="Q184" s="222"/>
      <c r="R184" s="223">
        <v>0</v>
      </c>
      <c r="S184" s="222"/>
      <c r="T184" s="222"/>
      <c r="U184" s="222"/>
      <c r="V184" s="222"/>
      <c r="W184" s="222"/>
      <c r="X184" s="222"/>
      <c r="Y184" s="224"/>
      <c r="Z184" s="224"/>
      <c r="AA184" s="225"/>
    </row>
    <row r="185" spans="1:27">
      <c r="A185" s="220" t="s">
        <v>258</v>
      </c>
      <c r="B185" s="78" t="s">
        <v>339</v>
      </c>
      <c r="C185" s="221">
        <v>0</v>
      </c>
      <c r="D185" s="222"/>
      <c r="E185" s="222"/>
      <c r="F185" s="222"/>
      <c r="G185" s="222"/>
      <c r="H185" s="222"/>
      <c r="I185" s="222"/>
      <c r="J185" s="222"/>
      <c r="K185" s="222"/>
      <c r="L185" s="222"/>
      <c r="M185" s="222">
        <v>224.21648999999999</v>
      </c>
      <c r="N185" s="222"/>
      <c r="O185" s="222">
        <v>224.21648999999999</v>
      </c>
      <c r="P185" s="222"/>
      <c r="Q185" s="222"/>
      <c r="R185" s="223">
        <v>0</v>
      </c>
      <c r="S185" s="222"/>
      <c r="T185" s="222"/>
      <c r="U185" s="222"/>
      <c r="V185" s="222"/>
      <c r="W185" s="222"/>
      <c r="X185" s="222"/>
      <c r="Y185" s="224"/>
      <c r="Z185" s="224"/>
      <c r="AA185" s="225"/>
    </row>
    <row r="186" spans="1:27">
      <c r="A186" s="220" t="s">
        <v>267</v>
      </c>
      <c r="B186" s="78" t="s">
        <v>340</v>
      </c>
      <c r="C186" s="221">
        <v>0</v>
      </c>
      <c r="D186" s="222"/>
      <c r="E186" s="222"/>
      <c r="F186" s="222"/>
      <c r="G186" s="222"/>
      <c r="H186" s="222"/>
      <c r="I186" s="222"/>
      <c r="J186" s="222"/>
      <c r="K186" s="222"/>
      <c r="L186" s="222"/>
      <c r="M186" s="222">
        <v>300</v>
      </c>
      <c r="N186" s="222"/>
      <c r="O186" s="222">
        <v>300</v>
      </c>
      <c r="P186" s="222"/>
      <c r="Q186" s="222"/>
      <c r="R186" s="223">
        <v>0</v>
      </c>
      <c r="S186" s="222"/>
      <c r="T186" s="222"/>
      <c r="U186" s="222"/>
      <c r="V186" s="222"/>
      <c r="W186" s="222"/>
      <c r="X186" s="222"/>
      <c r="Y186" s="224"/>
      <c r="Z186" s="224"/>
      <c r="AA186" s="225"/>
    </row>
    <row r="187" spans="1:27" ht="31.2">
      <c r="A187" s="220" t="s">
        <v>271</v>
      </c>
      <c r="B187" s="78" t="s">
        <v>341</v>
      </c>
      <c r="C187" s="221">
        <v>0</v>
      </c>
      <c r="D187" s="222"/>
      <c r="E187" s="222"/>
      <c r="F187" s="222"/>
      <c r="G187" s="222"/>
      <c r="H187" s="222"/>
      <c r="I187" s="222"/>
      <c r="J187" s="222"/>
      <c r="K187" s="222"/>
      <c r="L187" s="222"/>
      <c r="M187" s="222">
        <v>0</v>
      </c>
      <c r="N187" s="222"/>
      <c r="O187" s="222">
        <v>0</v>
      </c>
      <c r="P187" s="222"/>
      <c r="Q187" s="222"/>
      <c r="R187" s="223">
        <v>0</v>
      </c>
      <c r="S187" s="222"/>
      <c r="T187" s="222"/>
      <c r="U187" s="222"/>
      <c r="V187" s="222"/>
      <c r="W187" s="222"/>
      <c r="X187" s="222"/>
      <c r="Y187" s="224"/>
      <c r="Z187" s="224"/>
      <c r="AA187" s="225"/>
    </row>
    <row r="188" spans="1:27">
      <c r="A188" s="220" t="s">
        <v>275</v>
      </c>
      <c r="B188" s="78" t="s">
        <v>342</v>
      </c>
      <c r="C188" s="221">
        <v>0</v>
      </c>
      <c r="D188" s="222"/>
      <c r="E188" s="222"/>
      <c r="F188" s="222"/>
      <c r="G188" s="222"/>
      <c r="H188" s="222"/>
      <c r="I188" s="222"/>
      <c r="J188" s="222"/>
      <c r="K188" s="222"/>
      <c r="L188" s="222"/>
      <c r="M188" s="222">
        <v>0</v>
      </c>
      <c r="N188" s="222"/>
      <c r="O188" s="222">
        <v>0</v>
      </c>
      <c r="P188" s="222"/>
      <c r="Q188" s="222"/>
      <c r="R188" s="223">
        <v>0</v>
      </c>
      <c r="S188" s="222"/>
      <c r="T188" s="222"/>
      <c r="U188" s="222"/>
      <c r="V188" s="222"/>
      <c r="W188" s="222"/>
      <c r="X188" s="222"/>
      <c r="Y188" s="224"/>
      <c r="Z188" s="224"/>
      <c r="AA188" s="225"/>
    </row>
    <row r="189" spans="1:27">
      <c r="A189" s="220" t="s">
        <v>277</v>
      </c>
      <c r="B189" s="78" t="s">
        <v>343</v>
      </c>
      <c r="C189" s="221">
        <v>0</v>
      </c>
      <c r="D189" s="222"/>
      <c r="E189" s="222"/>
      <c r="F189" s="222"/>
      <c r="G189" s="222"/>
      <c r="H189" s="222"/>
      <c r="I189" s="222"/>
      <c r="J189" s="222"/>
      <c r="K189" s="222"/>
      <c r="L189" s="222"/>
      <c r="M189" s="222">
        <v>134.08364</v>
      </c>
      <c r="N189" s="222"/>
      <c r="O189" s="222">
        <v>46.663920000000005</v>
      </c>
      <c r="P189" s="222"/>
      <c r="Q189" s="222"/>
      <c r="R189" s="223">
        <v>87.419719999999998</v>
      </c>
      <c r="S189" s="222"/>
      <c r="T189" s="222">
        <v>87.419719999999998</v>
      </c>
      <c r="U189" s="222"/>
      <c r="V189" s="222"/>
      <c r="W189" s="222"/>
      <c r="X189" s="222"/>
      <c r="Y189" s="224"/>
      <c r="Z189" s="224"/>
      <c r="AA189" s="225"/>
    </row>
    <row r="190" spans="1:27">
      <c r="A190" s="220" t="s">
        <v>279</v>
      </c>
      <c r="B190" s="78" t="s">
        <v>344</v>
      </c>
      <c r="C190" s="221">
        <v>0</v>
      </c>
      <c r="D190" s="222"/>
      <c r="E190" s="222"/>
      <c r="F190" s="222"/>
      <c r="G190" s="222"/>
      <c r="H190" s="222"/>
      <c r="I190" s="222"/>
      <c r="J190" s="222"/>
      <c r="K190" s="222"/>
      <c r="L190" s="222"/>
      <c r="M190" s="222">
        <v>0</v>
      </c>
      <c r="N190" s="222"/>
      <c r="O190" s="222">
        <v>0</v>
      </c>
      <c r="P190" s="222"/>
      <c r="Q190" s="222"/>
      <c r="R190" s="223">
        <v>0</v>
      </c>
      <c r="S190" s="222"/>
      <c r="T190" s="222"/>
      <c r="U190" s="222"/>
      <c r="V190" s="222"/>
      <c r="W190" s="222"/>
      <c r="X190" s="222"/>
      <c r="Y190" s="224"/>
      <c r="Z190" s="224"/>
      <c r="AA190" s="225"/>
    </row>
    <row r="191" spans="1:27">
      <c r="A191" s="220" t="s">
        <v>281</v>
      </c>
      <c r="B191" s="78" t="s">
        <v>563</v>
      </c>
      <c r="C191" s="221"/>
      <c r="D191" s="222"/>
      <c r="E191" s="222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>
        <v>0</v>
      </c>
      <c r="P191" s="222"/>
      <c r="Q191" s="222"/>
      <c r="R191" s="223"/>
      <c r="S191" s="222"/>
      <c r="T191" s="222"/>
      <c r="U191" s="222"/>
      <c r="V191" s="222"/>
      <c r="W191" s="222"/>
      <c r="X191" s="222"/>
      <c r="Y191" s="224"/>
      <c r="Z191" s="224"/>
      <c r="AA191" s="225"/>
    </row>
    <row r="192" spans="1:27" ht="31.2">
      <c r="A192" s="220" t="s">
        <v>283</v>
      </c>
      <c r="B192" s="78" t="s">
        <v>345</v>
      </c>
      <c r="C192" s="221">
        <v>400</v>
      </c>
      <c r="D192" s="222"/>
      <c r="E192" s="222">
        <v>400</v>
      </c>
      <c r="F192" s="222"/>
      <c r="G192" s="222"/>
      <c r="H192" s="222"/>
      <c r="I192" s="222"/>
      <c r="J192" s="222"/>
      <c r="K192" s="222"/>
      <c r="L192" s="222"/>
      <c r="M192" s="222">
        <v>611.94283900000005</v>
      </c>
      <c r="N192" s="222"/>
      <c r="O192" s="222">
        <v>611.94283900000005</v>
      </c>
      <c r="P192" s="222"/>
      <c r="Q192" s="222"/>
      <c r="R192" s="223">
        <v>0</v>
      </c>
      <c r="S192" s="222"/>
      <c r="T192" s="222"/>
      <c r="U192" s="222"/>
      <c r="V192" s="222"/>
      <c r="W192" s="222"/>
      <c r="X192" s="222"/>
      <c r="Y192" s="224"/>
      <c r="Z192" s="224"/>
      <c r="AA192" s="225"/>
    </row>
    <row r="193" spans="1:27" ht="31.2">
      <c r="A193" s="220" t="s">
        <v>285</v>
      </c>
      <c r="B193" s="78" t="s">
        <v>346</v>
      </c>
      <c r="C193" s="221">
        <v>500</v>
      </c>
      <c r="D193" s="222"/>
      <c r="E193" s="222">
        <v>500</v>
      </c>
      <c r="F193" s="222"/>
      <c r="G193" s="222"/>
      <c r="H193" s="222"/>
      <c r="I193" s="222"/>
      <c r="J193" s="222"/>
      <c r="K193" s="222"/>
      <c r="L193" s="222"/>
      <c r="M193" s="222">
        <v>500</v>
      </c>
      <c r="N193" s="222"/>
      <c r="O193" s="222">
        <v>500</v>
      </c>
      <c r="P193" s="222"/>
      <c r="Q193" s="222"/>
      <c r="R193" s="223">
        <v>0</v>
      </c>
      <c r="S193" s="222"/>
      <c r="T193" s="222"/>
      <c r="U193" s="222"/>
      <c r="V193" s="222"/>
      <c r="W193" s="222"/>
      <c r="X193" s="222"/>
      <c r="Y193" s="224"/>
      <c r="Z193" s="224"/>
      <c r="AA193" s="225"/>
    </row>
    <row r="194" spans="1:27">
      <c r="A194" s="220" t="s">
        <v>289</v>
      </c>
      <c r="B194" s="78" t="s">
        <v>347</v>
      </c>
      <c r="C194" s="221">
        <v>400</v>
      </c>
      <c r="D194" s="222"/>
      <c r="E194" s="222">
        <v>400</v>
      </c>
      <c r="F194" s="222"/>
      <c r="G194" s="222"/>
      <c r="H194" s="222"/>
      <c r="I194" s="222"/>
      <c r="J194" s="222"/>
      <c r="K194" s="222"/>
      <c r="L194" s="222"/>
      <c r="M194" s="222">
        <v>721.725548</v>
      </c>
      <c r="N194" s="222"/>
      <c r="O194" s="222">
        <v>721.725548</v>
      </c>
      <c r="P194" s="222"/>
      <c r="Q194" s="222"/>
      <c r="R194" s="223">
        <v>0</v>
      </c>
      <c r="S194" s="222"/>
      <c r="T194" s="222"/>
      <c r="U194" s="222"/>
      <c r="V194" s="222"/>
      <c r="W194" s="222"/>
      <c r="X194" s="222"/>
      <c r="Y194" s="224"/>
      <c r="Z194" s="224"/>
      <c r="AA194" s="225"/>
    </row>
    <row r="195" spans="1:27">
      <c r="A195" s="220" t="s">
        <v>291</v>
      </c>
      <c r="B195" s="78" t="s">
        <v>348</v>
      </c>
      <c r="C195" s="221">
        <v>400</v>
      </c>
      <c r="D195" s="222"/>
      <c r="E195" s="222">
        <v>400</v>
      </c>
      <c r="F195" s="222"/>
      <c r="G195" s="222"/>
      <c r="H195" s="222"/>
      <c r="I195" s="222"/>
      <c r="J195" s="222"/>
      <c r="K195" s="222"/>
      <c r="L195" s="222"/>
      <c r="M195" s="222">
        <v>525.54</v>
      </c>
      <c r="N195" s="222"/>
      <c r="O195" s="222">
        <v>525.54</v>
      </c>
      <c r="P195" s="222"/>
      <c r="Q195" s="222"/>
      <c r="R195" s="223">
        <v>0</v>
      </c>
      <c r="S195" s="222"/>
      <c r="T195" s="222"/>
      <c r="U195" s="222"/>
      <c r="V195" s="222"/>
      <c r="W195" s="222"/>
      <c r="X195" s="222"/>
      <c r="Y195" s="224"/>
      <c r="Z195" s="224"/>
      <c r="AA195" s="225"/>
    </row>
    <row r="196" spans="1:27">
      <c r="A196" s="220" t="s">
        <v>293</v>
      </c>
      <c r="B196" s="78" t="s">
        <v>349</v>
      </c>
      <c r="C196" s="221">
        <v>400</v>
      </c>
      <c r="D196" s="222"/>
      <c r="E196" s="222">
        <v>400</v>
      </c>
      <c r="F196" s="222"/>
      <c r="G196" s="222"/>
      <c r="H196" s="222"/>
      <c r="I196" s="222"/>
      <c r="J196" s="222"/>
      <c r="K196" s="222"/>
      <c r="L196" s="222"/>
      <c r="M196" s="222">
        <v>500</v>
      </c>
      <c r="N196" s="222"/>
      <c r="O196" s="222">
        <v>500</v>
      </c>
      <c r="P196" s="222"/>
      <c r="Q196" s="222"/>
      <c r="R196" s="223">
        <v>0</v>
      </c>
      <c r="S196" s="222"/>
      <c r="T196" s="222"/>
      <c r="U196" s="222"/>
      <c r="V196" s="222"/>
      <c r="W196" s="222"/>
      <c r="X196" s="222"/>
      <c r="Y196" s="224"/>
      <c r="Z196" s="224"/>
      <c r="AA196" s="225"/>
    </row>
    <row r="197" spans="1:27">
      <c r="A197" s="220" t="s">
        <v>295</v>
      </c>
      <c r="B197" s="78" t="s">
        <v>350</v>
      </c>
      <c r="C197" s="221">
        <v>560</v>
      </c>
      <c r="D197" s="222"/>
      <c r="E197" s="222">
        <v>560</v>
      </c>
      <c r="F197" s="222"/>
      <c r="G197" s="222"/>
      <c r="H197" s="222"/>
      <c r="I197" s="222"/>
      <c r="J197" s="222"/>
      <c r="K197" s="222"/>
      <c r="L197" s="222"/>
      <c r="M197" s="222">
        <v>1430.9050990000001</v>
      </c>
      <c r="N197" s="222"/>
      <c r="O197" s="222">
        <v>1430.9050990000001</v>
      </c>
      <c r="P197" s="222"/>
      <c r="Q197" s="222"/>
      <c r="R197" s="223">
        <v>0</v>
      </c>
      <c r="S197" s="222"/>
      <c r="T197" s="222"/>
      <c r="U197" s="222"/>
      <c r="V197" s="222"/>
      <c r="W197" s="222"/>
      <c r="X197" s="222"/>
      <c r="Y197" s="224"/>
      <c r="Z197" s="224"/>
      <c r="AA197" s="225"/>
    </row>
    <row r="198" spans="1:27">
      <c r="A198" s="220" t="s">
        <v>297</v>
      </c>
      <c r="B198" s="78" t="s">
        <v>351</v>
      </c>
      <c r="C198" s="221">
        <v>400</v>
      </c>
      <c r="D198" s="222"/>
      <c r="E198" s="222">
        <v>400</v>
      </c>
      <c r="F198" s="222"/>
      <c r="G198" s="222"/>
      <c r="H198" s="222"/>
      <c r="I198" s="222"/>
      <c r="J198" s="222"/>
      <c r="K198" s="222"/>
      <c r="L198" s="222"/>
      <c r="M198" s="222">
        <v>393.40036700000002</v>
      </c>
      <c r="N198" s="222"/>
      <c r="O198" s="222">
        <v>393.40036700000002</v>
      </c>
      <c r="P198" s="222"/>
      <c r="Q198" s="222"/>
      <c r="R198" s="223">
        <v>0</v>
      </c>
      <c r="S198" s="222"/>
      <c r="T198" s="222"/>
      <c r="U198" s="222"/>
      <c r="V198" s="222"/>
      <c r="W198" s="222"/>
      <c r="X198" s="222"/>
      <c r="Y198" s="224"/>
      <c r="Z198" s="224"/>
      <c r="AA198" s="225"/>
    </row>
    <row r="199" spans="1:27" ht="31.2">
      <c r="A199" s="220" t="s">
        <v>298</v>
      </c>
      <c r="B199" s="78" t="s">
        <v>352</v>
      </c>
      <c r="C199" s="221">
        <v>0</v>
      </c>
      <c r="D199" s="222"/>
      <c r="E199" s="222"/>
      <c r="F199" s="222"/>
      <c r="G199" s="222"/>
      <c r="H199" s="222"/>
      <c r="I199" s="222"/>
      <c r="J199" s="222"/>
      <c r="K199" s="222"/>
      <c r="L199" s="222"/>
      <c r="M199" s="222">
        <v>0</v>
      </c>
      <c r="N199" s="222"/>
      <c r="O199" s="222">
        <v>0</v>
      </c>
      <c r="P199" s="222"/>
      <c r="Q199" s="222"/>
      <c r="R199" s="223">
        <v>0</v>
      </c>
      <c r="S199" s="222"/>
      <c r="T199" s="222"/>
      <c r="U199" s="222"/>
      <c r="V199" s="222"/>
      <c r="W199" s="222"/>
      <c r="X199" s="222"/>
      <c r="Y199" s="224"/>
      <c r="Z199" s="224"/>
      <c r="AA199" s="225"/>
    </row>
    <row r="200" spans="1:27" ht="31.2">
      <c r="A200" s="220" t="s">
        <v>299</v>
      </c>
      <c r="B200" s="78" t="s">
        <v>564</v>
      </c>
      <c r="C200" s="221">
        <v>0</v>
      </c>
      <c r="D200" s="222"/>
      <c r="E200" s="222"/>
      <c r="F200" s="222"/>
      <c r="G200" s="222"/>
      <c r="H200" s="222"/>
      <c r="I200" s="222"/>
      <c r="J200" s="222"/>
      <c r="K200" s="222"/>
      <c r="L200" s="222"/>
      <c r="M200" s="222">
        <v>0</v>
      </c>
      <c r="N200" s="222"/>
      <c r="O200" s="222">
        <v>0</v>
      </c>
      <c r="P200" s="222"/>
      <c r="Q200" s="222"/>
      <c r="R200" s="223"/>
      <c r="S200" s="222"/>
      <c r="T200" s="222"/>
      <c r="U200" s="222"/>
      <c r="V200" s="222"/>
      <c r="W200" s="222"/>
      <c r="X200" s="222"/>
      <c r="Y200" s="224"/>
      <c r="Z200" s="224"/>
      <c r="AA200" s="225"/>
    </row>
    <row r="201" spans="1:27" ht="26.4">
      <c r="A201" s="220" t="s">
        <v>300</v>
      </c>
      <c r="B201" s="241" t="s">
        <v>527</v>
      </c>
      <c r="C201" s="221">
        <v>0</v>
      </c>
      <c r="D201" s="222"/>
      <c r="E201" s="222"/>
      <c r="F201" s="222"/>
      <c r="G201" s="222"/>
      <c r="H201" s="222"/>
      <c r="I201" s="222"/>
      <c r="J201" s="222"/>
      <c r="K201" s="222"/>
      <c r="L201" s="222"/>
      <c r="M201" s="222">
        <v>8586.5580410000002</v>
      </c>
      <c r="N201" s="222"/>
      <c r="O201" s="222">
        <v>8586.5580410000002</v>
      </c>
      <c r="P201" s="222"/>
      <c r="Q201" s="222"/>
      <c r="R201" s="223">
        <v>0</v>
      </c>
      <c r="S201" s="222"/>
      <c r="T201" s="222"/>
      <c r="U201" s="222"/>
      <c r="V201" s="222"/>
      <c r="W201" s="222"/>
      <c r="X201" s="222"/>
      <c r="Y201" s="224"/>
      <c r="Z201" s="224"/>
      <c r="AA201" s="225"/>
    </row>
    <row r="202" spans="1:27" ht="46.8">
      <c r="A202" s="220"/>
      <c r="B202" s="242" t="s">
        <v>659</v>
      </c>
      <c r="C202" s="221">
        <v>0</v>
      </c>
      <c r="D202" s="222"/>
      <c r="E202" s="222"/>
      <c r="F202" s="222"/>
      <c r="G202" s="222"/>
      <c r="H202" s="222"/>
      <c r="I202" s="222"/>
      <c r="J202" s="222"/>
      <c r="K202" s="222"/>
      <c r="L202" s="222"/>
      <c r="M202" s="222">
        <v>39000</v>
      </c>
      <c r="N202" s="243">
        <v>39000</v>
      </c>
      <c r="O202" s="222"/>
      <c r="P202" s="222"/>
      <c r="Q202" s="222"/>
      <c r="R202" s="223"/>
      <c r="S202" s="222"/>
      <c r="T202" s="222"/>
      <c r="U202" s="222"/>
      <c r="V202" s="222"/>
      <c r="W202" s="222"/>
      <c r="X202" s="222"/>
      <c r="Y202" s="224"/>
      <c r="Z202" s="224"/>
      <c r="AA202" s="225"/>
    </row>
    <row r="203" spans="1:27" ht="62.4">
      <c r="A203" s="220"/>
      <c r="B203" s="242" t="s">
        <v>660</v>
      </c>
      <c r="C203" s="221">
        <v>0</v>
      </c>
      <c r="D203" s="222"/>
      <c r="E203" s="222"/>
      <c r="F203" s="222"/>
      <c r="G203" s="222"/>
      <c r="H203" s="222"/>
      <c r="I203" s="222"/>
      <c r="J203" s="222"/>
      <c r="K203" s="222"/>
      <c r="L203" s="222"/>
      <c r="M203" s="222">
        <v>300</v>
      </c>
      <c r="N203" s="243">
        <v>300</v>
      </c>
      <c r="O203" s="222"/>
      <c r="P203" s="222"/>
      <c r="Q203" s="222"/>
      <c r="R203" s="223"/>
      <c r="S203" s="222"/>
      <c r="T203" s="222"/>
      <c r="U203" s="222"/>
      <c r="V203" s="222"/>
      <c r="W203" s="222"/>
      <c r="X203" s="222"/>
      <c r="Y203" s="224"/>
      <c r="Z203" s="224"/>
      <c r="AA203" s="225"/>
    </row>
    <row r="204" spans="1:27">
      <c r="A204" s="220"/>
      <c r="B204" s="244" t="s">
        <v>661</v>
      </c>
      <c r="C204" s="221">
        <v>0</v>
      </c>
      <c r="D204" s="222"/>
      <c r="E204" s="222"/>
      <c r="F204" s="222"/>
      <c r="G204" s="222"/>
      <c r="H204" s="222"/>
      <c r="I204" s="222"/>
      <c r="J204" s="222"/>
      <c r="K204" s="222"/>
      <c r="L204" s="222"/>
      <c r="M204" s="222">
        <v>300</v>
      </c>
      <c r="N204" s="243">
        <v>300</v>
      </c>
      <c r="O204" s="222"/>
      <c r="P204" s="222"/>
      <c r="Q204" s="222"/>
      <c r="R204" s="223"/>
      <c r="S204" s="222"/>
      <c r="T204" s="222"/>
      <c r="U204" s="222"/>
      <c r="V204" s="222"/>
      <c r="W204" s="222"/>
      <c r="X204" s="222"/>
      <c r="Y204" s="224"/>
      <c r="Z204" s="224"/>
      <c r="AA204" s="225"/>
    </row>
    <row r="205" spans="1:27" ht="46.8">
      <c r="A205" s="220"/>
      <c r="B205" s="242" t="s">
        <v>662</v>
      </c>
      <c r="C205" s="221">
        <v>0</v>
      </c>
      <c r="D205" s="222"/>
      <c r="E205" s="222"/>
      <c r="F205" s="222"/>
      <c r="G205" s="222"/>
      <c r="H205" s="222"/>
      <c r="I205" s="222"/>
      <c r="J205" s="222"/>
      <c r="K205" s="222"/>
      <c r="L205" s="222"/>
      <c r="M205" s="222">
        <v>300</v>
      </c>
      <c r="N205" s="243">
        <v>300</v>
      </c>
      <c r="O205" s="222"/>
      <c r="P205" s="222"/>
      <c r="Q205" s="222"/>
      <c r="R205" s="223"/>
      <c r="S205" s="222"/>
      <c r="T205" s="222"/>
      <c r="U205" s="222"/>
      <c r="V205" s="222"/>
      <c r="W205" s="222"/>
      <c r="X205" s="222"/>
      <c r="Y205" s="224"/>
      <c r="Z205" s="224"/>
      <c r="AA205" s="225"/>
    </row>
    <row r="206" spans="1:27" ht="78">
      <c r="A206" s="220" t="s">
        <v>301</v>
      </c>
      <c r="B206" s="242" t="s">
        <v>663</v>
      </c>
      <c r="C206" s="221">
        <v>0</v>
      </c>
      <c r="D206" s="222"/>
      <c r="E206" s="222"/>
      <c r="F206" s="222"/>
      <c r="G206" s="222"/>
      <c r="H206" s="222"/>
      <c r="I206" s="222"/>
      <c r="J206" s="222"/>
      <c r="K206" s="222"/>
      <c r="L206" s="222"/>
      <c r="M206" s="222">
        <v>8460</v>
      </c>
      <c r="N206" s="243">
        <v>8460</v>
      </c>
      <c r="O206" s="222"/>
      <c r="P206" s="222"/>
      <c r="Q206" s="222"/>
      <c r="R206" s="223">
        <v>0</v>
      </c>
      <c r="S206" s="222"/>
      <c r="T206" s="222"/>
      <c r="U206" s="222"/>
      <c r="V206" s="222"/>
      <c r="W206" s="222"/>
      <c r="X206" s="222"/>
      <c r="Y206" s="224"/>
      <c r="Z206" s="224"/>
      <c r="AA206" s="225"/>
    </row>
    <row r="207" spans="1:27" ht="46.8">
      <c r="A207" s="220" t="s">
        <v>303</v>
      </c>
      <c r="B207" s="242" t="s">
        <v>664</v>
      </c>
      <c r="C207" s="221">
        <v>0</v>
      </c>
      <c r="D207" s="222"/>
      <c r="E207" s="222"/>
      <c r="F207" s="222"/>
      <c r="G207" s="222"/>
      <c r="H207" s="222"/>
      <c r="I207" s="222"/>
      <c r="J207" s="222"/>
      <c r="K207" s="222"/>
      <c r="L207" s="222"/>
      <c r="M207" s="222">
        <v>300</v>
      </c>
      <c r="N207" s="243">
        <v>300</v>
      </c>
      <c r="O207" s="222"/>
      <c r="P207" s="222"/>
      <c r="Q207" s="222"/>
      <c r="R207" s="223">
        <v>0</v>
      </c>
      <c r="S207" s="222"/>
      <c r="T207" s="222"/>
      <c r="U207" s="222"/>
      <c r="V207" s="222"/>
      <c r="W207" s="222"/>
      <c r="X207" s="222"/>
      <c r="Y207" s="224"/>
      <c r="Z207" s="224"/>
      <c r="AA207" s="225"/>
    </row>
    <row r="208" spans="1:27" ht="46.8">
      <c r="A208" s="220" t="s">
        <v>305</v>
      </c>
      <c r="B208" s="242" t="s">
        <v>665</v>
      </c>
      <c r="C208" s="221">
        <v>0</v>
      </c>
      <c r="D208" s="222"/>
      <c r="E208" s="222"/>
      <c r="F208" s="222"/>
      <c r="G208" s="222"/>
      <c r="H208" s="222"/>
      <c r="I208" s="222"/>
      <c r="J208" s="222"/>
      <c r="K208" s="222"/>
      <c r="L208" s="222"/>
      <c r="M208" s="222">
        <v>28514</v>
      </c>
      <c r="N208" s="243">
        <v>28514</v>
      </c>
      <c r="O208" s="222"/>
      <c r="P208" s="222"/>
      <c r="Q208" s="222"/>
      <c r="R208" s="223">
        <v>0</v>
      </c>
      <c r="S208" s="222"/>
      <c r="T208" s="222"/>
      <c r="U208" s="222"/>
      <c r="V208" s="222"/>
      <c r="W208" s="222"/>
      <c r="X208" s="222"/>
      <c r="Y208" s="224"/>
      <c r="Z208" s="224"/>
      <c r="AA208" s="225"/>
    </row>
    <row r="209" spans="1:27" ht="46.8">
      <c r="A209" s="220" t="s">
        <v>307</v>
      </c>
      <c r="B209" s="242" t="s">
        <v>666</v>
      </c>
      <c r="C209" s="221">
        <v>0</v>
      </c>
      <c r="D209" s="222"/>
      <c r="E209" s="222"/>
      <c r="F209" s="222"/>
      <c r="G209" s="222"/>
      <c r="H209" s="222"/>
      <c r="I209" s="222"/>
      <c r="J209" s="222"/>
      <c r="K209" s="222"/>
      <c r="L209" s="222"/>
      <c r="M209" s="222">
        <v>100</v>
      </c>
      <c r="N209" s="243">
        <v>100</v>
      </c>
      <c r="O209" s="222"/>
      <c r="P209" s="222"/>
      <c r="Q209" s="222"/>
      <c r="R209" s="223">
        <v>0</v>
      </c>
      <c r="S209" s="222"/>
      <c r="T209" s="222"/>
      <c r="U209" s="222"/>
      <c r="V209" s="222"/>
      <c r="W209" s="222"/>
      <c r="X209" s="222"/>
      <c r="Y209" s="224"/>
      <c r="Z209" s="224"/>
      <c r="AA209" s="225"/>
    </row>
    <row r="210" spans="1:27" ht="46.8">
      <c r="A210" s="220" t="s">
        <v>309</v>
      </c>
      <c r="B210" s="242" t="s">
        <v>667</v>
      </c>
      <c r="C210" s="221">
        <v>0</v>
      </c>
      <c r="D210" s="222"/>
      <c r="E210" s="222"/>
      <c r="F210" s="222"/>
      <c r="G210" s="222"/>
      <c r="H210" s="222"/>
      <c r="I210" s="222"/>
      <c r="J210" s="222"/>
      <c r="K210" s="222"/>
      <c r="L210" s="222"/>
      <c r="M210" s="222">
        <v>54069</v>
      </c>
      <c r="N210" s="243">
        <v>54069</v>
      </c>
      <c r="O210" s="222"/>
      <c r="P210" s="222"/>
      <c r="Q210" s="222"/>
      <c r="R210" s="223">
        <v>0</v>
      </c>
      <c r="S210" s="222"/>
      <c r="T210" s="222"/>
      <c r="U210" s="222"/>
      <c r="V210" s="222"/>
      <c r="W210" s="222"/>
      <c r="X210" s="222"/>
      <c r="Y210" s="224"/>
      <c r="Z210" s="224"/>
      <c r="AA210" s="225"/>
    </row>
    <row r="211" spans="1:27" ht="62.4">
      <c r="A211" s="220" t="s">
        <v>313</v>
      </c>
      <c r="B211" s="242" t="s">
        <v>668</v>
      </c>
      <c r="C211" s="221">
        <v>0</v>
      </c>
      <c r="D211" s="222"/>
      <c r="E211" s="222"/>
      <c r="F211" s="222"/>
      <c r="G211" s="222"/>
      <c r="H211" s="222"/>
      <c r="I211" s="222"/>
      <c r="J211" s="222"/>
      <c r="K211" s="222"/>
      <c r="L211" s="222"/>
      <c r="M211" s="222">
        <v>10000</v>
      </c>
      <c r="N211" s="243">
        <v>10000</v>
      </c>
      <c r="O211" s="222"/>
      <c r="P211" s="222"/>
      <c r="Q211" s="222"/>
      <c r="R211" s="223">
        <v>0</v>
      </c>
      <c r="S211" s="222"/>
      <c r="T211" s="222"/>
      <c r="U211" s="222"/>
      <c r="V211" s="222"/>
      <c r="W211" s="222"/>
      <c r="X211" s="222"/>
      <c r="Y211" s="224"/>
      <c r="Z211" s="224"/>
      <c r="AA211" s="225"/>
    </row>
    <row r="212" spans="1:27">
      <c r="A212" s="83" t="s">
        <v>6</v>
      </c>
      <c r="B212" s="81" t="s">
        <v>353</v>
      </c>
      <c r="C212" s="213">
        <v>770656.15810000012</v>
      </c>
      <c r="D212" s="214">
        <v>616541.82200000004</v>
      </c>
      <c r="E212" s="214">
        <v>0</v>
      </c>
      <c r="F212" s="214">
        <v>154114.33610000001</v>
      </c>
      <c r="G212" s="214">
        <v>0</v>
      </c>
      <c r="H212" s="214">
        <v>0</v>
      </c>
      <c r="I212" s="214">
        <v>0</v>
      </c>
      <c r="J212" s="214">
        <v>0</v>
      </c>
      <c r="K212" s="214">
        <v>0</v>
      </c>
      <c r="L212" s="214">
        <v>0</v>
      </c>
      <c r="M212" s="214">
        <v>955824.91063100006</v>
      </c>
      <c r="N212" s="214">
        <v>774627.45499100001</v>
      </c>
      <c r="O212" s="214">
        <v>0</v>
      </c>
      <c r="P212" s="214">
        <v>0</v>
      </c>
      <c r="Q212" s="214">
        <v>0</v>
      </c>
      <c r="R212" s="239">
        <v>179430.95564</v>
      </c>
      <c r="S212" s="214">
        <v>179430.95564</v>
      </c>
      <c r="T212" s="214">
        <v>0</v>
      </c>
      <c r="U212" s="214">
        <v>0</v>
      </c>
      <c r="V212" s="214">
        <v>1766.5</v>
      </c>
      <c r="W212" s="214">
        <v>0</v>
      </c>
      <c r="X212" s="214">
        <v>0</v>
      </c>
      <c r="Y212" s="216">
        <v>1.2402741489635545</v>
      </c>
      <c r="Z212" s="216">
        <v>1.2564069903290356</v>
      </c>
      <c r="AA212" s="225"/>
    </row>
    <row r="213" spans="1:27">
      <c r="A213" s="84" t="s">
        <v>109</v>
      </c>
      <c r="B213" s="78" t="s">
        <v>354</v>
      </c>
      <c r="C213" s="213">
        <v>96511.915999999997</v>
      </c>
      <c r="D213" s="222">
        <v>78053</v>
      </c>
      <c r="E213" s="176"/>
      <c r="F213" s="176">
        <v>18458.916000000001</v>
      </c>
      <c r="G213" s="222"/>
      <c r="H213" s="222"/>
      <c r="I213" s="222"/>
      <c r="J213" s="222"/>
      <c r="K213" s="222"/>
      <c r="L213" s="222"/>
      <c r="M213" s="222">
        <v>103156.034</v>
      </c>
      <c r="N213" s="222">
        <v>75231.05</v>
      </c>
      <c r="O213" s="222"/>
      <c r="P213" s="222"/>
      <c r="Q213" s="222"/>
      <c r="R213" s="223">
        <v>27924.983999999997</v>
      </c>
      <c r="S213" s="222">
        <v>27924.983999999997</v>
      </c>
      <c r="T213" s="222"/>
      <c r="U213" s="222"/>
      <c r="V213" s="222">
        <v>0</v>
      </c>
      <c r="W213" s="222"/>
      <c r="X213" s="222"/>
      <c r="Y213" s="224">
        <v>1.0688424629348359</v>
      </c>
      <c r="Z213" s="224">
        <v>0.96384572021575088</v>
      </c>
      <c r="AA213" s="225"/>
    </row>
    <row r="214" spans="1:27">
      <c r="A214" s="84" t="s">
        <v>113</v>
      </c>
      <c r="B214" s="78" t="s">
        <v>355</v>
      </c>
      <c r="C214" s="213">
        <v>12425.847</v>
      </c>
      <c r="D214" s="222">
        <v>10737</v>
      </c>
      <c r="E214" s="176"/>
      <c r="F214" s="176">
        <v>1688.847</v>
      </c>
      <c r="G214" s="222"/>
      <c r="H214" s="222"/>
      <c r="I214" s="222"/>
      <c r="J214" s="222"/>
      <c r="K214" s="222"/>
      <c r="L214" s="222"/>
      <c r="M214" s="222">
        <v>26213.639421000003</v>
      </c>
      <c r="N214" s="222">
        <v>23438.792421000002</v>
      </c>
      <c r="O214" s="222"/>
      <c r="P214" s="222"/>
      <c r="Q214" s="222"/>
      <c r="R214" s="223">
        <v>2774.8470000000002</v>
      </c>
      <c r="S214" s="222">
        <v>2774.8470000000002</v>
      </c>
      <c r="T214" s="222"/>
      <c r="U214" s="222"/>
      <c r="V214" s="222">
        <v>0</v>
      </c>
      <c r="W214" s="222"/>
      <c r="X214" s="222"/>
      <c r="Y214" s="224">
        <v>2.1096058418391923</v>
      </c>
      <c r="Z214" s="224">
        <v>2.1829926814752727</v>
      </c>
      <c r="AA214" s="225"/>
    </row>
    <row r="215" spans="1:27">
      <c r="A215" s="84" t="s">
        <v>114</v>
      </c>
      <c r="B215" s="78" t="s">
        <v>356</v>
      </c>
      <c r="C215" s="213">
        <v>58926.741000000002</v>
      </c>
      <c r="D215" s="222">
        <v>47621.544000000002</v>
      </c>
      <c r="E215" s="176"/>
      <c r="F215" s="176">
        <v>11305.196999999998</v>
      </c>
      <c r="G215" s="222"/>
      <c r="H215" s="222"/>
      <c r="I215" s="222"/>
      <c r="J215" s="222"/>
      <c r="K215" s="222"/>
      <c r="L215" s="222"/>
      <c r="M215" s="222">
        <v>111696.79250000001</v>
      </c>
      <c r="N215" s="222">
        <v>92449.867500000008</v>
      </c>
      <c r="O215" s="222"/>
      <c r="P215" s="222"/>
      <c r="Q215" s="222"/>
      <c r="R215" s="223">
        <v>19246.925000000003</v>
      </c>
      <c r="S215" s="222">
        <v>19246.925000000003</v>
      </c>
      <c r="T215" s="222"/>
      <c r="U215" s="222"/>
      <c r="V215" s="222">
        <v>0</v>
      </c>
      <c r="W215" s="222"/>
      <c r="X215" s="222"/>
      <c r="Y215" s="224">
        <v>1.8955195994972809</v>
      </c>
      <c r="Z215" s="224">
        <v>1.9413454444064224</v>
      </c>
      <c r="AA215" s="225"/>
    </row>
    <row r="216" spans="1:27">
      <c r="A216" s="84" t="s">
        <v>162</v>
      </c>
      <c r="B216" s="78" t="s">
        <v>357</v>
      </c>
      <c r="C216" s="213">
        <v>127727.77100000001</v>
      </c>
      <c r="D216" s="222">
        <v>101216</v>
      </c>
      <c r="E216" s="176"/>
      <c r="F216" s="176">
        <v>26511.771000000001</v>
      </c>
      <c r="G216" s="222"/>
      <c r="H216" s="222"/>
      <c r="I216" s="222"/>
      <c r="J216" s="222"/>
      <c r="K216" s="222"/>
      <c r="L216" s="222"/>
      <c r="M216" s="222">
        <v>143279.234</v>
      </c>
      <c r="N216" s="222">
        <v>111991.9</v>
      </c>
      <c r="O216" s="222"/>
      <c r="P216" s="222"/>
      <c r="Q216" s="222"/>
      <c r="R216" s="223">
        <v>31287.333999999999</v>
      </c>
      <c r="S216" s="222">
        <v>31287.333999999999</v>
      </c>
      <c r="T216" s="222"/>
      <c r="U216" s="222"/>
      <c r="V216" s="222">
        <v>0</v>
      </c>
      <c r="W216" s="222"/>
      <c r="X216" s="222"/>
      <c r="Y216" s="224">
        <v>1.121754751361002</v>
      </c>
      <c r="Z216" s="224">
        <v>1.1064643929813467</v>
      </c>
      <c r="AA216" s="225"/>
    </row>
    <row r="217" spans="1:27">
      <c r="A217" s="84" t="s">
        <v>174</v>
      </c>
      <c r="B217" s="78" t="s">
        <v>358</v>
      </c>
      <c r="C217" s="213">
        <v>122196.247</v>
      </c>
      <c r="D217" s="222">
        <v>103400.819</v>
      </c>
      <c r="E217" s="176"/>
      <c r="F217" s="176">
        <v>18795.428</v>
      </c>
      <c r="G217" s="222"/>
      <c r="H217" s="222"/>
      <c r="I217" s="222"/>
      <c r="J217" s="222"/>
      <c r="K217" s="222"/>
      <c r="L217" s="222"/>
      <c r="M217" s="222">
        <v>125057.80899999999</v>
      </c>
      <c r="N217" s="222">
        <v>113269.88799999999</v>
      </c>
      <c r="O217" s="222"/>
      <c r="P217" s="222"/>
      <c r="Q217" s="222"/>
      <c r="R217" s="223">
        <v>10433.285</v>
      </c>
      <c r="S217" s="222">
        <v>10433.285</v>
      </c>
      <c r="T217" s="222"/>
      <c r="U217" s="222"/>
      <c r="V217" s="222">
        <v>1354.636</v>
      </c>
      <c r="W217" s="222"/>
      <c r="X217" s="222"/>
      <c r="Y217" s="224">
        <v>1.0234177568481297</v>
      </c>
      <c r="Z217" s="224">
        <v>1.0954447855969109</v>
      </c>
      <c r="AA217" s="225"/>
    </row>
    <row r="218" spans="1:27">
      <c r="A218" s="84" t="s">
        <v>178</v>
      </c>
      <c r="B218" s="78" t="s">
        <v>359</v>
      </c>
      <c r="C218" s="213">
        <v>15920</v>
      </c>
      <c r="D218" s="222">
        <v>15920</v>
      </c>
      <c r="E218" s="176"/>
      <c r="F218" s="176"/>
      <c r="G218" s="222"/>
      <c r="H218" s="222"/>
      <c r="I218" s="222"/>
      <c r="J218" s="222"/>
      <c r="K218" s="222"/>
      <c r="L218" s="222"/>
      <c r="M218" s="222">
        <v>27712.683000000001</v>
      </c>
      <c r="N218" s="222">
        <v>27712.683000000001</v>
      </c>
      <c r="O218" s="222"/>
      <c r="P218" s="222"/>
      <c r="Q218" s="222"/>
      <c r="R218" s="223">
        <v>0</v>
      </c>
      <c r="S218" s="222"/>
      <c r="T218" s="222"/>
      <c r="U218" s="222"/>
      <c r="V218" s="222"/>
      <c r="W218" s="222"/>
      <c r="X218" s="222"/>
      <c r="Y218" s="224">
        <v>1.74074641959799</v>
      </c>
      <c r="Z218" s="224">
        <v>1.74074641959799</v>
      </c>
      <c r="AA218" s="225"/>
    </row>
    <row r="219" spans="1:27">
      <c r="A219" s="84" t="s">
        <v>182</v>
      </c>
      <c r="B219" s="78" t="s">
        <v>360</v>
      </c>
      <c r="C219" s="213">
        <v>82437.345100000006</v>
      </c>
      <c r="D219" s="222">
        <v>67367.27900000001</v>
      </c>
      <c r="E219" s="176"/>
      <c r="F219" s="176">
        <v>15070.0661</v>
      </c>
      <c r="G219" s="222"/>
      <c r="H219" s="222"/>
      <c r="I219" s="222"/>
      <c r="J219" s="222"/>
      <c r="K219" s="222"/>
      <c r="L219" s="222"/>
      <c r="M219" s="222">
        <v>79135.877487000005</v>
      </c>
      <c r="N219" s="222">
        <v>59737.659</v>
      </c>
      <c r="O219" s="222"/>
      <c r="P219" s="222"/>
      <c r="Q219" s="222"/>
      <c r="R219" s="223">
        <v>18995.108487000001</v>
      </c>
      <c r="S219" s="222">
        <v>18995.108487000001</v>
      </c>
      <c r="T219" s="222"/>
      <c r="U219" s="222"/>
      <c r="V219" s="222">
        <v>403.10999999999996</v>
      </c>
      <c r="W219" s="222"/>
      <c r="X219" s="222"/>
      <c r="Y219" s="224">
        <v>0.95995179600950054</v>
      </c>
      <c r="Z219" s="224">
        <v>0.8867459082027046</v>
      </c>
      <c r="AA219" s="225"/>
    </row>
    <row r="220" spans="1:27">
      <c r="A220" s="84" t="s">
        <v>186</v>
      </c>
      <c r="B220" s="78" t="s">
        <v>361</v>
      </c>
      <c r="C220" s="213">
        <v>71752</v>
      </c>
      <c r="D220" s="222">
        <v>64323</v>
      </c>
      <c r="E220" s="176"/>
      <c r="F220" s="176">
        <v>7429</v>
      </c>
      <c r="G220" s="222"/>
      <c r="H220" s="222"/>
      <c r="I220" s="222"/>
      <c r="J220" s="222"/>
      <c r="K220" s="222"/>
      <c r="L220" s="222"/>
      <c r="M220" s="222">
        <v>84606.09007000002</v>
      </c>
      <c r="N220" s="222">
        <v>74674.612070000017</v>
      </c>
      <c r="O220" s="222"/>
      <c r="P220" s="222"/>
      <c r="Q220" s="222"/>
      <c r="R220" s="223">
        <v>9931.4779999999992</v>
      </c>
      <c r="S220" s="222">
        <v>9931.4779999999992</v>
      </c>
      <c r="T220" s="222"/>
      <c r="U220" s="222"/>
      <c r="V220" s="222">
        <v>0</v>
      </c>
      <c r="W220" s="222"/>
      <c r="X220" s="222"/>
      <c r="Y220" s="224">
        <v>1.1791460874958193</v>
      </c>
      <c r="Z220" s="224">
        <v>1.160931736237427</v>
      </c>
      <c r="AA220" s="225"/>
    </row>
    <row r="221" spans="1:27">
      <c r="A221" s="84" t="s">
        <v>191</v>
      </c>
      <c r="B221" s="78" t="s">
        <v>362</v>
      </c>
      <c r="C221" s="213">
        <v>58924.346000000005</v>
      </c>
      <c r="D221" s="222">
        <v>32757</v>
      </c>
      <c r="E221" s="176"/>
      <c r="F221" s="176">
        <v>26167.346000000001</v>
      </c>
      <c r="G221" s="222"/>
      <c r="H221" s="222"/>
      <c r="I221" s="222"/>
      <c r="J221" s="222"/>
      <c r="K221" s="222"/>
      <c r="L221" s="222"/>
      <c r="M221" s="222">
        <v>78521.228000000003</v>
      </c>
      <c r="N221" s="222">
        <v>48359.349000000002</v>
      </c>
      <c r="O221" s="222"/>
      <c r="P221" s="222"/>
      <c r="Q221" s="222"/>
      <c r="R221" s="223">
        <v>30153.125</v>
      </c>
      <c r="S221" s="222">
        <v>30153.125</v>
      </c>
      <c r="T221" s="222"/>
      <c r="U221" s="222"/>
      <c r="V221" s="222">
        <v>8.7540000000000191</v>
      </c>
      <c r="W221" s="222"/>
      <c r="X221" s="222"/>
      <c r="Y221" s="224">
        <v>1.3325769962724745</v>
      </c>
      <c r="Z221" s="224">
        <v>1.4763057972341791</v>
      </c>
      <c r="AA221" s="225"/>
    </row>
    <row r="222" spans="1:27">
      <c r="A222" s="84" t="s">
        <v>195</v>
      </c>
      <c r="B222" s="78" t="s">
        <v>363</v>
      </c>
      <c r="C222" s="213">
        <v>92157.764999999999</v>
      </c>
      <c r="D222" s="222">
        <v>67200</v>
      </c>
      <c r="E222" s="176"/>
      <c r="F222" s="176">
        <v>24957.764999999999</v>
      </c>
      <c r="G222" s="222"/>
      <c r="H222" s="222"/>
      <c r="I222" s="222"/>
      <c r="J222" s="222"/>
      <c r="K222" s="222"/>
      <c r="L222" s="222"/>
      <c r="M222" s="222">
        <v>136482.97915300002</v>
      </c>
      <c r="N222" s="222">
        <v>111529.11000000002</v>
      </c>
      <c r="O222" s="222"/>
      <c r="P222" s="222"/>
      <c r="Q222" s="222"/>
      <c r="R222" s="223">
        <v>24953.869153</v>
      </c>
      <c r="S222" s="222">
        <v>24953.869153</v>
      </c>
      <c r="T222" s="222"/>
      <c r="U222" s="222"/>
      <c r="V222" s="222">
        <v>0</v>
      </c>
      <c r="W222" s="222"/>
      <c r="X222" s="222"/>
      <c r="Y222" s="224">
        <v>1.4809710191322458</v>
      </c>
      <c r="Z222" s="224">
        <v>1.6596593750000002</v>
      </c>
      <c r="AA222" s="225"/>
    </row>
    <row r="223" spans="1:27">
      <c r="A223" s="84" t="s">
        <v>201</v>
      </c>
      <c r="B223" s="78" t="s">
        <v>364</v>
      </c>
      <c r="C223" s="213">
        <v>61.18</v>
      </c>
      <c r="D223" s="222">
        <v>61.18</v>
      </c>
      <c r="E223" s="176"/>
      <c r="F223" s="176"/>
      <c r="G223" s="222"/>
      <c r="H223" s="222"/>
      <c r="I223" s="222"/>
      <c r="J223" s="222"/>
      <c r="K223" s="222"/>
      <c r="L223" s="222"/>
      <c r="M223" s="222">
        <v>3934.2839999999997</v>
      </c>
      <c r="N223" s="222">
        <v>3934.2839999999997</v>
      </c>
      <c r="O223" s="222"/>
      <c r="P223" s="222"/>
      <c r="Q223" s="222"/>
      <c r="R223" s="223">
        <v>0</v>
      </c>
      <c r="S223" s="222"/>
      <c r="T223" s="222"/>
      <c r="U223" s="222"/>
      <c r="V223" s="222"/>
      <c r="W223" s="222"/>
      <c r="X223" s="222"/>
      <c r="Y223" s="224"/>
      <c r="Z223" s="224"/>
      <c r="AA223" s="225"/>
    </row>
    <row r="224" spans="1:27">
      <c r="A224" s="84" t="s">
        <v>207</v>
      </c>
      <c r="B224" s="78" t="s">
        <v>365</v>
      </c>
      <c r="C224" s="213">
        <v>31615</v>
      </c>
      <c r="D224" s="222">
        <v>27885</v>
      </c>
      <c r="E224" s="176"/>
      <c r="F224" s="176">
        <v>3730</v>
      </c>
      <c r="G224" s="222"/>
      <c r="H224" s="222"/>
      <c r="I224" s="222"/>
      <c r="J224" s="222"/>
      <c r="K224" s="222"/>
      <c r="L224" s="222"/>
      <c r="M224" s="222">
        <v>36028.259999999995</v>
      </c>
      <c r="N224" s="222">
        <v>32298.26</v>
      </c>
      <c r="O224" s="222"/>
      <c r="P224" s="222"/>
      <c r="Q224" s="222"/>
      <c r="R224" s="223">
        <v>3730</v>
      </c>
      <c r="S224" s="222">
        <v>3730</v>
      </c>
      <c r="T224" s="222"/>
      <c r="U224" s="222"/>
      <c r="V224" s="222">
        <v>0</v>
      </c>
      <c r="W224" s="222"/>
      <c r="X224" s="222"/>
      <c r="Y224" s="224">
        <v>1.1395938636723073</v>
      </c>
      <c r="Z224" s="224">
        <v>1.1582664514972207</v>
      </c>
      <c r="AA224" s="225"/>
    </row>
    <row r="225" spans="1:27" ht="46.8">
      <c r="A225" s="211" t="s">
        <v>3</v>
      </c>
      <c r="B225" s="212" t="s">
        <v>366</v>
      </c>
      <c r="C225" s="213">
        <v>0</v>
      </c>
      <c r="D225" s="214"/>
      <c r="E225" s="214"/>
      <c r="F225" s="214"/>
      <c r="G225" s="214">
        <v>0</v>
      </c>
      <c r="H225" s="214"/>
      <c r="I225" s="214"/>
      <c r="J225" s="214"/>
      <c r="K225" s="214"/>
      <c r="L225" s="214"/>
      <c r="M225" s="214">
        <v>2437.6506370000002</v>
      </c>
      <c r="N225" s="222"/>
      <c r="O225" s="214"/>
      <c r="P225" s="214">
        <v>2437.6506370000002</v>
      </c>
      <c r="Q225" s="214"/>
      <c r="R225" s="223">
        <v>0</v>
      </c>
      <c r="S225" s="214"/>
      <c r="T225" s="214"/>
      <c r="U225" s="214"/>
      <c r="V225" s="214"/>
      <c r="W225" s="214"/>
      <c r="X225" s="214"/>
      <c r="Y225" s="216"/>
      <c r="Z225" s="224"/>
      <c r="AA225" s="225"/>
    </row>
    <row r="226" spans="1:27" ht="31.2">
      <c r="A226" s="211" t="s">
        <v>10</v>
      </c>
      <c r="B226" s="212" t="s">
        <v>367</v>
      </c>
      <c r="C226" s="213">
        <v>2000</v>
      </c>
      <c r="D226" s="214"/>
      <c r="E226" s="214"/>
      <c r="F226" s="214"/>
      <c r="G226" s="214"/>
      <c r="H226" s="214">
        <v>2000</v>
      </c>
      <c r="I226" s="214"/>
      <c r="J226" s="214"/>
      <c r="K226" s="214"/>
      <c r="L226" s="214"/>
      <c r="M226" s="214">
        <v>2000</v>
      </c>
      <c r="N226" s="222"/>
      <c r="O226" s="214"/>
      <c r="P226" s="214"/>
      <c r="Q226" s="214">
        <v>2000</v>
      </c>
      <c r="R226" s="223">
        <v>0</v>
      </c>
      <c r="S226" s="214"/>
      <c r="T226" s="214"/>
      <c r="U226" s="214"/>
      <c r="V226" s="214"/>
      <c r="W226" s="214"/>
      <c r="X226" s="214"/>
      <c r="Y226" s="216">
        <v>1</v>
      </c>
      <c r="Z226" s="224"/>
      <c r="AA226" s="225"/>
    </row>
    <row r="227" spans="1:27">
      <c r="A227" s="211" t="s">
        <v>13</v>
      </c>
      <c r="B227" s="212" t="s">
        <v>368</v>
      </c>
      <c r="C227" s="213">
        <v>135382</v>
      </c>
      <c r="D227" s="214"/>
      <c r="E227" s="214"/>
      <c r="F227" s="214"/>
      <c r="G227" s="214"/>
      <c r="H227" s="214"/>
      <c r="I227" s="214">
        <v>135382</v>
      </c>
      <c r="J227" s="214"/>
      <c r="K227" s="214"/>
      <c r="L227" s="214"/>
      <c r="M227" s="214">
        <v>0</v>
      </c>
      <c r="N227" s="222"/>
      <c r="O227" s="214"/>
      <c r="P227" s="214"/>
      <c r="Q227" s="214"/>
      <c r="R227" s="223">
        <v>0</v>
      </c>
      <c r="S227" s="214"/>
      <c r="T227" s="214"/>
      <c r="U227" s="214"/>
      <c r="V227" s="214"/>
      <c r="W227" s="214"/>
      <c r="X227" s="214"/>
      <c r="Y227" s="216"/>
      <c r="Z227" s="224"/>
      <c r="AA227" s="225"/>
    </row>
    <row r="228" spans="1:27" ht="31.2">
      <c r="A228" s="211" t="s">
        <v>27</v>
      </c>
      <c r="B228" s="212" t="s">
        <v>369</v>
      </c>
      <c r="C228" s="213">
        <v>0</v>
      </c>
      <c r="D228" s="214"/>
      <c r="E228" s="214"/>
      <c r="F228" s="214"/>
      <c r="G228" s="214"/>
      <c r="H228" s="214"/>
      <c r="I228" s="214"/>
      <c r="J228" s="214"/>
      <c r="K228" s="214"/>
      <c r="L228" s="214"/>
      <c r="M228" s="214">
        <v>0</v>
      </c>
      <c r="N228" s="222"/>
      <c r="O228" s="214"/>
      <c r="P228" s="214"/>
      <c r="Q228" s="214"/>
      <c r="R228" s="223">
        <v>0</v>
      </c>
      <c r="S228" s="214"/>
      <c r="T228" s="214"/>
      <c r="U228" s="214"/>
      <c r="V228" s="214"/>
      <c r="W228" s="214"/>
      <c r="X228" s="214"/>
      <c r="Y228" s="216"/>
      <c r="Z228" s="224"/>
      <c r="AA228" s="225"/>
    </row>
    <row r="229" spans="1:27" ht="31.2">
      <c r="A229" s="211" t="s">
        <v>53</v>
      </c>
      <c r="B229" s="212" t="s">
        <v>370</v>
      </c>
      <c r="C229" s="213">
        <v>9016240.2200000007</v>
      </c>
      <c r="D229" s="214"/>
      <c r="E229" s="214"/>
      <c r="F229" s="214"/>
      <c r="G229" s="214"/>
      <c r="H229" s="214"/>
      <c r="I229" s="214"/>
      <c r="J229" s="214"/>
      <c r="K229" s="214">
        <v>9016240.2200000007</v>
      </c>
      <c r="L229" s="214"/>
      <c r="M229" s="214">
        <v>5921181.270796001</v>
      </c>
      <c r="N229" s="222"/>
      <c r="O229" s="214"/>
      <c r="P229" s="214"/>
      <c r="Q229" s="214"/>
      <c r="R229" s="223">
        <v>0</v>
      </c>
      <c r="S229" s="214"/>
      <c r="T229" s="214"/>
      <c r="U229" s="214">
        <v>5921181.270796001</v>
      </c>
      <c r="V229" s="214"/>
      <c r="W229" s="214"/>
      <c r="X229" s="214"/>
      <c r="Y229" s="216">
        <v>0.65672399207615617</v>
      </c>
      <c r="Z229" s="224"/>
      <c r="AA229" s="225"/>
    </row>
    <row r="230" spans="1:27" ht="31.2">
      <c r="A230" s="211" t="s">
        <v>99</v>
      </c>
      <c r="B230" s="212" t="s">
        <v>371</v>
      </c>
      <c r="C230" s="213">
        <v>0</v>
      </c>
      <c r="D230" s="214"/>
      <c r="E230" s="214"/>
      <c r="F230" s="214"/>
      <c r="G230" s="214"/>
      <c r="H230" s="214"/>
      <c r="I230" s="214"/>
      <c r="J230" s="214"/>
      <c r="K230" s="214"/>
      <c r="L230" s="214"/>
      <c r="M230" s="214">
        <v>831978.90509399993</v>
      </c>
      <c r="N230" s="222"/>
      <c r="O230" s="214"/>
      <c r="P230" s="214"/>
      <c r="Q230" s="214"/>
      <c r="R230" s="223">
        <v>0</v>
      </c>
      <c r="S230" s="214"/>
      <c r="T230" s="214"/>
      <c r="U230" s="214"/>
      <c r="V230" s="214">
        <v>831978.90509399993</v>
      </c>
      <c r="W230" s="214"/>
      <c r="X230" s="214"/>
      <c r="Y230" s="216"/>
      <c r="Z230" s="224"/>
      <c r="AA230" s="225"/>
    </row>
    <row r="231" spans="1:27">
      <c r="A231" s="211" t="s">
        <v>549</v>
      </c>
      <c r="B231" s="212" t="s">
        <v>565</v>
      </c>
      <c r="C231" s="213"/>
      <c r="D231" s="214"/>
      <c r="E231" s="214"/>
      <c r="F231" s="214"/>
      <c r="G231" s="214"/>
      <c r="H231" s="214"/>
      <c r="I231" s="214"/>
      <c r="J231" s="214"/>
      <c r="K231" s="214"/>
      <c r="L231" s="214"/>
      <c r="M231" s="214">
        <v>58875.572511999999</v>
      </c>
      <c r="N231" s="222"/>
      <c r="O231" s="214"/>
      <c r="P231" s="214"/>
      <c r="Q231" s="214"/>
      <c r="R231" s="223"/>
      <c r="S231" s="214"/>
      <c r="T231" s="214"/>
      <c r="U231" s="214"/>
      <c r="V231" s="214"/>
      <c r="W231" s="214">
        <v>58875.572511999999</v>
      </c>
      <c r="X231" s="214"/>
      <c r="Y231" s="216"/>
      <c r="Z231" s="224"/>
      <c r="AA231" s="225"/>
    </row>
    <row r="232" spans="1:27" ht="16.2" thickBot="1">
      <c r="A232" s="245" t="s">
        <v>4</v>
      </c>
      <c r="B232" s="246" t="s">
        <v>119</v>
      </c>
      <c r="C232" s="247">
        <v>31500</v>
      </c>
      <c r="D232" s="248"/>
      <c r="E232" s="248"/>
      <c r="F232" s="248"/>
      <c r="G232" s="248"/>
      <c r="H232" s="248"/>
      <c r="I232" s="248"/>
      <c r="J232" s="248"/>
      <c r="K232" s="248"/>
      <c r="L232" s="248">
        <v>31500</v>
      </c>
      <c r="M232" s="248">
        <v>59621.915306000003</v>
      </c>
      <c r="N232" s="249"/>
      <c r="O232" s="248"/>
      <c r="P232" s="248"/>
      <c r="Q232" s="248"/>
      <c r="R232" s="250">
        <v>0</v>
      </c>
      <c r="S232" s="248"/>
      <c r="T232" s="248"/>
      <c r="U232" s="248"/>
      <c r="V232" s="248"/>
      <c r="W232" s="248"/>
      <c r="X232" s="248">
        <v>59621.915306000003</v>
      </c>
      <c r="Y232" s="251">
        <v>1.8927592160634921</v>
      </c>
      <c r="Z232" s="252"/>
      <c r="AA232" s="253"/>
    </row>
    <row r="233" spans="1:27" ht="16.2" thickTop="1"/>
  </sheetData>
  <mergeCells count="30">
    <mergeCell ref="A3:Z3"/>
    <mergeCell ref="A4:Z4"/>
    <mergeCell ref="A6:A8"/>
    <mergeCell ref="B6:B8"/>
    <mergeCell ref="C6:L6"/>
    <mergeCell ref="P7:P8"/>
    <mergeCell ref="Z7:Z8"/>
    <mergeCell ref="R7:T7"/>
    <mergeCell ref="U7:U8"/>
    <mergeCell ref="V7:V8"/>
    <mergeCell ref="I7:I8"/>
    <mergeCell ref="K7:K8"/>
    <mergeCell ref="L7:L8"/>
    <mergeCell ref="M6:X6"/>
    <mergeCell ref="Y6:AA6"/>
    <mergeCell ref="AA7:AA8"/>
    <mergeCell ref="Y7:Y8"/>
    <mergeCell ref="C7:C8"/>
    <mergeCell ref="D7:D8"/>
    <mergeCell ref="E7:E8"/>
    <mergeCell ref="Q7:Q8"/>
    <mergeCell ref="F7:F8"/>
    <mergeCell ref="G7:G8"/>
    <mergeCell ref="H7:H8"/>
    <mergeCell ref="J7:J8"/>
    <mergeCell ref="M7:M8"/>
    <mergeCell ref="N7:N8"/>
    <mergeCell ref="O7:O8"/>
    <mergeCell ref="W7:W8"/>
    <mergeCell ref="X7:X8"/>
  </mergeCells>
  <conditionalFormatting sqref="B63:B64">
    <cfRule type="expression" dxfId="0" priority="1">
      <formula>$A63&lt;&gt;""</formula>
    </cfRule>
  </conditionalFormatting>
  <printOptions horizontalCentered="1"/>
  <pageMargins left="0.27559055118110237" right="0.19685039370078741" top="0.25" bottom="0.31496062992125984" header="0.17" footer="0.15748031496062992"/>
  <pageSetup paperSize="9" scale="38" fitToHeight="0" orientation="landscape" r:id="rId1"/>
  <headerFooter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99"/>
  <sheetViews>
    <sheetView zoomScaleNormal="100" workbookViewId="0">
      <selection activeCell="D9" sqref="D9:D15"/>
    </sheetView>
  </sheetViews>
  <sheetFormatPr defaultRowHeight="15.6"/>
  <cols>
    <col min="1" max="1" width="6" style="193" customWidth="1"/>
    <col min="2" max="2" width="31.6640625" style="193" customWidth="1"/>
    <col min="3" max="3" width="10.88671875" style="193" customWidth="1"/>
    <col min="4" max="4" width="10.6640625" style="193" customWidth="1"/>
    <col min="5" max="5" width="11.109375" style="193" customWidth="1"/>
    <col min="6" max="6" width="9.6640625" style="193" customWidth="1"/>
    <col min="7" max="7" width="11.44140625" style="193" customWidth="1"/>
    <col min="8" max="8" width="10.109375" style="193" customWidth="1"/>
    <col min="9" max="9" width="11.5546875" style="193" customWidth="1"/>
    <col min="10" max="10" width="9.6640625" style="193" customWidth="1"/>
    <col min="11" max="11" width="10.109375" style="193" customWidth="1"/>
    <col min="12" max="12" width="11.33203125" style="193" customWidth="1"/>
    <col min="13" max="13" width="10.5546875" style="193" customWidth="1"/>
    <col min="14" max="14" width="9.6640625" style="193" customWidth="1"/>
    <col min="15" max="15" width="10.109375" style="193" customWidth="1"/>
    <col min="16" max="16" width="10.33203125" style="193" customWidth="1"/>
    <col min="17" max="17" width="10.6640625" style="193" customWidth="1"/>
    <col min="18" max="23" width="9.6640625" style="193" customWidth="1"/>
    <col min="24" max="24" width="10.44140625" style="193" customWidth="1"/>
    <col min="25" max="26" width="9.6640625" style="193" customWidth="1"/>
    <col min="27" max="256" width="9.109375" style="193"/>
    <col min="257" max="257" width="6" style="193" customWidth="1"/>
    <col min="258" max="258" width="31.6640625" style="193" customWidth="1"/>
    <col min="259" max="259" width="10.88671875" style="193" customWidth="1"/>
    <col min="260" max="260" width="10.6640625" style="193" customWidth="1"/>
    <col min="261" max="261" width="11.109375" style="193" customWidth="1"/>
    <col min="262" max="262" width="9.6640625" style="193" customWidth="1"/>
    <col min="263" max="263" width="11.44140625" style="193" customWidth="1"/>
    <col min="264" max="264" width="10.109375" style="193" customWidth="1"/>
    <col min="265" max="265" width="11.5546875" style="193" customWidth="1"/>
    <col min="266" max="266" width="9.6640625" style="193" customWidth="1"/>
    <col min="267" max="268" width="10.109375" style="193" customWidth="1"/>
    <col min="269" max="269" width="10.5546875" style="193" customWidth="1"/>
    <col min="270" max="270" width="9.6640625" style="193" customWidth="1"/>
    <col min="271" max="271" width="10.109375" style="193" customWidth="1"/>
    <col min="272" max="272" width="10.33203125" style="193" customWidth="1"/>
    <col min="273" max="273" width="10.6640625" style="193" customWidth="1"/>
    <col min="274" max="279" width="9.6640625" style="193" customWidth="1"/>
    <col min="280" max="280" width="10.44140625" style="193" customWidth="1"/>
    <col min="281" max="282" width="9.6640625" style="193" customWidth="1"/>
    <col min="283" max="512" width="9.109375" style="193"/>
    <col min="513" max="513" width="6" style="193" customWidth="1"/>
    <col min="514" max="514" width="31.6640625" style="193" customWidth="1"/>
    <col min="515" max="515" width="10.88671875" style="193" customWidth="1"/>
    <col min="516" max="516" width="10.6640625" style="193" customWidth="1"/>
    <col min="517" max="517" width="11.109375" style="193" customWidth="1"/>
    <col min="518" max="518" width="9.6640625" style="193" customWidth="1"/>
    <col min="519" max="519" width="11.44140625" style="193" customWidth="1"/>
    <col min="520" max="520" width="10.109375" style="193" customWidth="1"/>
    <col min="521" max="521" width="11.5546875" style="193" customWidth="1"/>
    <col min="522" max="522" width="9.6640625" style="193" customWidth="1"/>
    <col min="523" max="524" width="10.109375" style="193" customWidth="1"/>
    <col min="525" max="525" width="10.5546875" style="193" customWidth="1"/>
    <col min="526" max="526" width="9.6640625" style="193" customWidth="1"/>
    <col min="527" max="527" width="10.109375" style="193" customWidth="1"/>
    <col min="528" max="528" width="10.33203125" style="193" customWidth="1"/>
    <col min="529" max="529" width="10.6640625" style="193" customWidth="1"/>
    <col min="530" max="535" width="9.6640625" style="193" customWidth="1"/>
    <col min="536" max="536" width="10.44140625" style="193" customWidth="1"/>
    <col min="537" max="538" width="9.6640625" style="193" customWidth="1"/>
    <col min="539" max="768" width="9.109375" style="193"/>
    <col min="769" max="769" width="6" style="193" customWidth="1"/>
    <col min="770" max="770" width="31.6640625" style="193" customWidth="1"/>
    <col min="771" max="771" width="10.88671875" style="193" customWidth="1"/>
    <col min="772" max="772" width="10.6640625" style="193" customWidth="1"/>
    <col min="773" max="773" width="11.109375" style="193" customWidth="1"/>
    <col min="774" max="774" width="9.6640625" style="193" customWidth="1"/>
    <col min="775" max="775" width="11.44140625" style="193" customWidth="1"/>
    <col min="776" max="776" width="10.109375" style="193" customWidth="1"/>
    <col min="777" max="777" width="11.5546875" style="193" customWidth="1"/>
    <col min="778" max="778" width="9.6640625" style="193" customWidth="1"/>
    <col min="779" max="780" width="10.109375" style="193" customWidth="1"/>
    <col min="781" max="781" width="10.5546875" style="193" customWidth="1"/>
    <col min="782" max="782" width="9.6640625" style="193" customWidth="1"/>
    <col min="783" max="783" width="10.109375" style="193" customWidth="1"/>
    <col min="784" max="784" width="10.33203125" style="193" customWidth="1"/>
    <col min="785" max="785" width="10.6640625" style="193" customWidth="1"/>
    <col min="786" max="791" width="9.6640625" style="193" customWidth="1"/>
    <col min="792" max="792" width="10.44140625" style="193" customWidth="1"/>
    <col min="793" max="794" width="9.6640625" style="193" customWidth="1"/>
    <col min="795" max="1024" width="9.109375" style="193"/>
    <col min="1025" max="1025" width="6" style="193" customWidth="1"/>
    <col min="1026" max="1026" width="31.6640625" style="193" customWidth="1"/>
    <col min="1027" max="1027" width="10.88671875" style="193" customWidth="1"/>
    <col min="1028" max="1028" width="10.6640625" style="193" customWidth="1"/>
    <col min="1029" max="1029" width="11.109375" style="193" customWidth="1"/>
    <col min="1030" max="1030" width="9.6640625" style="193" customWidth="1"/>
    <col min="1031" max="1031" width="11.44140625" style="193" customWidth="1"/>
    <col min="1032" max="1032" width="10.109375" style="193" customWidth="1"/>
    <col min="1033" max="1033" width="11.5546875" style="193" customWidth="1"/>
    <col min="1034" max="1034" width="9.6640625" style="193" customWidth="1"/>
    <col min="1035" max="1036" width="10.109375" style="193" customWidth="1"/>
    <col min="1037" max="1037" width="10.5546875" style="193" customWidth="1"/>
    <col min="1038" max="1038" width="9.6640625" style="193" customWidth="1"/>
    <col min="1039" max="1039" width="10.109375" style="193" customWidth="1"/>
    <col min="1040" max="1040" width="10.33203125" style="193" customWidth="1"/>
    <col min="1041" max="1041" width="10.6640625" style="193" customWidth="1"/>
    <col min="1042" max="1047" width="9.6640625" style="193" customWidth="1"/>
    <col min="1048" max="1048" width="10.44140625" style="193" customWidth="1"/>
    <col min="1049" max="1050" width="9.6640625" style="193" customWidth="1"/>
    <col min="1051" max="1280" width="9.109375" style="193"/>
    <col min="1281" max="1281" width="6" style="193" customWidth="1"/>
    <col min="1282" max="1282" width="31.6640625" style="193" customWidth="1"/>
    <col min="1283" max="1283" width="10.88671875" style="193" customWidth="1"/>
    <col min="1284" max="1284" width="10.6640625" style="193" customWidth="1"/>
    <col min="1285" max="1285" width="11.109375" style="193" customWidth="1"/>
    <col min="1286" max="1286" width="9.6640625" style="193" customWidth="1"/>
    <col min="1287" max="1287" width="11.44140625" style="193" customWidth="1"/>
    <col min="1288" max="1288" width="10.109375" style="193" customWidth="1"/>
    <col min="1289" max="1289" width="11.5546875" style="193" customWidth="1"/>
    <col min="1290" max="1290" width="9.6640625" style="193" customWidth="1"/>
    <col min="1291" max="1292" width="10.109375" style="193" customWidth="1"/>
    <col min="1293" max="1293" width="10.5546875" style="193" customWidth="1"/>
    <col min="1294" max="1294" width="9.6640625" style="193" customWidth="1"/>
    <col min="1295" max="1295" width="10.109375" style="193" customWidth="1"/>
    <col min="1296" max="1296" width="10.33203125" style="193" customWidth="1"/>
    <col min="1297" max="1297" width="10.6640625" style="193" customWidth="1"/>
    <col min="1298" max="1303" width="9.6640625" style="193" customWidth="1"/>
    <col min="1304" max="1304" width="10.44140625" style="193" customWidth="1"/>
    <col min="1305" max="1306" width="9.6640625" style="193" customWidth="1"/>
    <col min="1307" max="1536" width="9.109375" style="193"/>
    <col min="1537" max="1537" width="6" style="193" customWidth="1"/>
    <col min="1538" max="1538" width="31.6640625" style="193" customWidth="1"/>
    <col min="1539" max="1539" width="10.88671875" style="193" customWidth="1"/>
    <col min="1540" max="1540" width="10.6640625" style="193" customWidth="1"/>
    <col min="1541" max="1541" width="11.109375" style="193" customWidth="1"/>
    <col min="1542" max="1542" width="9.6640625" style="193" customWidth="1"/>
    <col min="1543" max="1543" width="11.44140625" style="193" customWidth="1"/>
    <col min="1544" max="1544" width="10.109375" style="193" customWidth="1"/>
    <col min="1545" max="1545" width="11.5546875" style="193" customWidth="1"/>
    <col min="1546" max="1546" width="9.6640625" style="193" customWidth="1"/>
    <col min="1547" max="1548" width="10.109375" style="193" customWidth="1"/>
    <col min="1549" max="1549" width="10.5546875" style="193" customWidth="1"/>
    <col min="1550" max="1550" width="9.6640625" style="193" customWidth="1"/>
    <col min="1551" max="1551" width="10.109375" style="193" customWidth="1"/>
    <col min="1552" max="1552" width="10.33203125" style="193" customWidth="1"/>
    <col min="1553" max="1553" width="10.6640625" style="193" customWidth="1"/>
    <col min="1554" max="1559" width="9.6640625" style="193" customWidth="1"/>
    <col min="1560" max="1560" width="10.44140625" style="193" customWidth="1"/>
    <col min="1561" max="1562" width="9.6640625" style="193" customWidth="1"/>
    <col min="1563" max="1792" width="9.109375" style="193"/>
    <col min="1793" max="1793" width="6" style="193" customWidth="1"/>
    <col min="1794" max="1794" width="31.6640625" style="193" customWidth="1"/>
    <col min="1795" max="1795" width="10.88671875" style="193" customWidth="1"/>
    <col min="1796" max="1796" width="10.6640625" style="193" customWidth="1"/>
    <col min="1797" max="1797" width="11.109375" style="193" customWidth="1"/>
    <col min="1798" max="1798" width="9.6640625" style="193" customWidth="1"/>
    <col min="1799" max="1799" width="11.44140625" style="193" customWidth="1"/>
    <col min="1800" max="1800" width="10.109375" style="193" customWidth="1"/>
    <col min="1801" max="1801" width="11.5546875" style="193" customWidth="1"/>
    <col min="1802" max="1802" width="9.6640625" style="193" customWidth="1"/>
    <col min="1803" max="1804" width="10.109375" style="193" customWidth="1"/>
    <col min="1805" max="1805" width="10.5546875" style="193" customWidth="1"/>
    <col min="1806" max="1806" width="9.6640625" style="193" customWidth="1"/>
    <col min="1807" max="1807" width="10.109375" style="193" customWidth="1"/>
    <col min="1808" max="1808" width="10.33203125" style="193" customWidth="1"/>
    <col min="1809" max="1809" width="10.6640625" style="193" customWidth="1"/>
    <col min="1810" max="1815" width="9.6640625" style="193" customWidth="1"/>
    <col min="1816" max="1816" width="10.44140625" style="193" customWidth="1"/>
    <col min="1817" max="1818" width="9.6640625" style="193" customWidth="1"/>
    <col min="1819" max="2048" width="9.109375" style="193"/>
    <col min="2049" max="2049" width="6" style="193" customWidth="1"/>
    <col min="2050" max="2050" width="31.6640625" style="193" customWidth="1"/>
    <col min="2051" max="2051" width="10.88671875" style="193" customWidth="1"/>
    <col min="2052" max="2052" width="10.6640625" style="193" customWidth="1"/>
    <col min="2053" max="2053" width="11.109375" style="193" customWidth="1"/>
    <col min="2054" max="2054" width="9.6640625" style="193" customWidth="1"/>
    <col min="2055" max="2055" width="11.44140625" style="193" customWidth="1"/>
    <col min="2056" max="2056" width="10.109375" style="193" customWidth="1"/>
    <col min="2057" max="2057" width="11.5546875" style="193" customWidth="1"/>
    <col min="2058" max="2058" width="9.6640625" style="193" customWidth="1"/>
    <col min="2059" max="2060" width="10.109375" style="193" customWidth="1"/>
    <col min="2061" max="2061" width="10.5546875" style="193" customWidth="1"/>
    <col min="2062" max="2062" width="9.6640625" style="193" customWidth="1"/>
    <col min="2063" max="2063" width="10.109375" style="193" customWidth="1"/>
    <col min="2064" max="2064" width="10.33203125" style="193" customWidth="1"/>
    <col min="2065" max="2065" width="10.6640625" style="193" customWidth="1"/>
    <col min="2066" max="2071" width="9.6640625" style="193" customWidth="1"/>
    <col min="2072" max="2072" width="10.44140625" style="193" customWidth="1"/>
    <col min="2073" max="2074" width="9.6640625" style="193" customWidth="1"/>
    <col min="2075" max="2304" width="9.109375" style="193"/>
    <col min="2305" max="2305" width="6" style="193" customWidth="1"/>
    <col min="2306" max="2306" width="31.6640625" style="193" customWidth="1"/>
    <col min="2307" max="2307" width="10.88671875" style="193" customWidth="1"/>
    <col min="2308" max="2308" width="10.6640625" style="193" customWidth="1"/>
    <col min="2309" max="2309" width="11.109375" style="193" customWidth="1"/>
    <col min="2310" max="2310" width="9.6640625" style="193" customWidth="1"/>
    <col min="2311" max="2311" width="11.44140625" style="193" customWidth="1"/>
    <col min="2312" max="2312" width="10.109375" style="193" customWidth="1"/>
    <col min="2313" max="2313" width="11.5546875" style="193" customWidth="1"/>
    <col min="2314" max="2314" width="9.6640625" style="193" customWidth="1"/>
    <col min="2315" max="2316" width="10.109375" style="193" customWidth="1"/>
    <col min="2317" max="2317" width="10.5546875" style="193" customWidth="1"/>
    <col min="2318" max="2318" width="9.6640625" style="193" customWidth="1"/>
    <col min="2319" max="2319" width="10.109375" style="193" customWidth="1"/>
    <col min="2320" max="2320" width="10.33203125" style="193" customWidth="1"/>
    <col min="2321" max="2321" width="10.6640625" style="193" customWidth="1"/>
    <col min="2322" max="2327" width="9.6640625" style="193" customWidth="1"/>
    <col min="2328" max="2328" width="10.44140625" style="193" customWidth="1"/>
    <col min="2329" max="2330" width="9.6640625" style="193" customWidth="1"/>
    <col min="2331" max="2560" width="9.109375" style="193"/>
    <col min="2561" max="2561" width="6" style="193" customWidth="1"/>
    <col min="2562" max="2562" width="31.6640625" style="193" customWidth="1"/>
    <col min="2563" max="2563" width="10.88671875" style="193" customWidth="1"/>
    <col min="2564" max="2564" width="10.6640625" style="193" customWidth="1"/>
    <col min="2565" max="2565" width="11.109375" style="193" customWidth="1"/>
    <col min="2566" max="2566" width="9.6640625" style="193" customWidth="1"/>
    <col min="2567" max="2567" width="11.44140625" style="193" customWidth="1"/>
    <col min="2568" max="2568" width="10.109375" style="193" customWidth="1"/>
    <col min="2569" max="2569" width="11.5546875" style="193" customWidth="1"/>
    <col min="2570" max="2570" width="9.6640625" style="193" customWidth="1"/>
    <col min="2571" max="2572" width="10.109375" style="193" customWidth="1"/>
    <col min="2573" max="2573" width="10.5546875" style="193" customWidth="1"/>
    <col min="2574" max="2574" width="9.6640625" style="193" customWidth="1"/>
    <col min="2575" max="2575" width="10.109375" style="193" customWidth="1"/>
    <col min="2576" max="2576" width="10.33203125" style="193" customWidth="1"/>
    <col min="2577" max="2577" width="10.6640625" style="193" customWidth="1"/>
    <col min="2578" max="2583" width="9.6640625" style="193" customWidth="1"/>
    <col min="2584" max="2584" width="10.44140625" style="193" customWidth="1"/>
    <col min="2585" max="2586" width="9.6640625" style="193" customWidth="1"/>
    <col min="2587" max="2816" width="9.109375" style="193"/>
    <col min="2817" max="2817" width="6" style="193" customWidth="1"/>
    <col min="2818" max="2818" width="31.6640625" style="193" customWidth="1"/>
    <col min="2819" max="2819" width="10.88671875" style="193" customWidth="1"/>
    <col min="2820" max="2820" width="10.6640625" style="193" customWidth="1"/>
    <col min="2821" max="2821" width="11.109375" style="193" customWidth="1"/>
    <col min="2822" max="2822" width="9.6640625" style="193" customWidth="1"/>
    <col min="2823" max="2823" width="11.44140625" style="193" customWidth="1"/>
    <col min="2824" max="2824" width="10.109375" style="193" customWidth="1"/>
    <col min="2825" max="2825" width="11.5546875" style="193" customWidth="1"/>
    <col min="2826" max="2826" width="9.6640625" style="193" customWidth="1"/>
    <col min="2827" max="2828" width="10.109375" style="193" customWidth="1"/>
    <col min="2829" max="2829" width="10.5546875" style="193" customWidth="1"/>
    <col min="2830" max="2830" width="9.6640625" style="193" customWidth="1"/>
    <col min="2831" max="2831" width="10.109375" style="193" customWidth="1"/>
    <col min="2832" max="2832" width="10.33203125" style="193" customWidth="1"/>
    <col min="2833" max="2833" width="10.6640625" style="193" customWidth="1"/>
    <col min="2834" max="2839" width="9.6640625" style="193" customWidth="1"/>
    <col min="2840" max="2840" width="10.44140625" style="193" customWidth="1"/>
    <col min="2841" max="2842" width="9.6640625" style="193" customWidth="1"/>
    <col min="2843" max="3072" width="9.109375" style="193"/>
    <col min="3073" max="3073" width="6" style="193" customWidth="1"/>
    <col min="3074" max="3074" width="31.6640625" style="193" customWidth="1"/>
    <col min="3075" max="3075" width="10.88671875" style="193" customWidth="1"/>
    <col min="3076" max="3076" width="10.6640625" style="193" customWidth="1"/>
    <col min="3077" max="3077" width="11.109375" style="193" customWidth="1"/>
    <col min="3078" max="3078" width="9.6640625" style="193" customWidth="1"/>
    <col min="3079" max="3079" width="11.44140625" style="193" customWidth="1"/>
    <col min="3080" max="3080" width="10.109375" style="193" customWidth="1"/>
    <col min="3081" max="3081" width="11.5546875" style="193" customWidth="1"/>
    <col min="3082" max="3082" width="9.6640625" style="193" customWidth="1"/>
    <col min="3083" max="3084" width="10.109375" style="193" customWidth="1"/>
    <col min="3085" max="3085" width="10.5546875" style="193" customWidth="1"/>
    <col min="3086" max="3086" width="9.6640625" style="193" customWidth="1"/>
    <col min="3087" max="3087" width="10.109375" style="193" customWidth="1"/>
    <col min="3088" max="3088" width="10.33203125" style="193" customWidth="1"/>
    <col min="3089" max="3089" width="10.6640625" style="193" customWidth="1"/>
    <col min="3090" max="3095" width="9.6640625" style="193" customWidth="1"/>
    <col min="3096" max="3096" width="10.44140625" style="193" customWidth="1"/>
    <col min="3097" max="3098" width="9.6640625" style="193" customWidth="1"/>
    <col min="3099" max="3328" width="9.109375" style="193"/>
    <col min="3329" max="3329" width="6" style="193" customWidth="1"/>
    <col min="3330" max="3330" width="31.6640625" style="193" customWidth="1"/>
    <col min="3331" max="3331" width="10.88671875" style="193" customWidth="1"/>
    <col min="3332" max="3332" width="10.6640625" style="193" customWidth="1"/>
    <col min="3333" max="3333" width="11.109375" style="193" customWidth="1"/>
    <col min="3334" max="3334" width="9.6640625" style="193" customWidth="1"/>
    <col min="3335" max="3335" width="11.44140625" style="193" customWidth="1"/>
    <col min="3336" max="3336" width="10.109375" style="193" customWidth="1"/>
    <col min="3337" max="3337" width="11.5546875" style="193" customWidth="1"/>
    <col min="3338" max="3338" width="9.6640625" style="193" customWidth="1"/>
    <col min="3339" max="3340" width="10.109375" style="193" customWidth="1"/>
    <col min="3341" max="3341" width="10.5546875" style="193" customWidth="1"/>
    <col min="3342" max="3342" width="9.6640625" style="193" customWidth="1"/>
    <col min="3343" max="3343" width="10.109375" style="193" customWidth="1"/>
    <col min="3344" max="3344" width="10.33203125" style="193" customWidth="1"/>
    <col min="3345" max="3345" width="10.6640625" style="193" customWidth="1"/>
    <col min="3346" max="3351" width="9.6640625" style="193" customWidth="1"/>
    <col min="3352" max="3352" width="10.44140625" style="193" customWidth="1"/>
    <col min="3353" max="3354" width="9.6640625" style="193" customWidth="1"/>
    <col min="3355" max="3584" width="9.109375" style="193"/>
    <col min="3585" max="3585" width="6" style="193" customWidth="1"/>
    <col min="3586" max="3586" width="31.6640625" style="193" customWidth="1"/>
    <col min="3587" max="3587" width="10.88671875" style="193" customWidth="1"/>
    <col min="3588" max="3588" width="10.6640625" style="193" customWidth="1"/>
    <col min="3589" max="3589" width="11.109375" style="193" customWidth="1"/>
    <col min="3590" max="3590" width="9.6640625" style="193" customWidth="1"/>
    <col min="3591" max="3591" width="11.44140625" style="193" customWidth="1"/>
    <col min="3592" max="3592" width="10.109375" style="193" customWidth="1"/>
    <col min="3593" max="3593" width="11.5546875" style="193" customWidth="1"/>
    <col min="3594" max="3594" width="9.6640625" style="193" customWidth="1"/>
    <col min="3595" max="3596" width="10.109375" style="193" customWidth="1"/>
    <col min="3597" max="3597" width="10.5546875" style="193" customWidth="1"/>
    <col min="3598" max="3598" width="9.6640625" style="193" customWidth="1"/>
    <col min="3599" max="3599" width="10.109375" style="193" customWidth="1"/>
    <col min="3600" max="3600" width="10.33203125" style="193" customWidth="1"/>
    <col min="3601" max="3601" width="10.6640625" style="193" customWidth="1"/>
    <col min="3602" max="3607" width="9.6640625" style="193" customWidth="1"/>
    <col min="3608" max="3608" width="10.44140625" style="193" customWidth="1"/>
    <col min="3609" max="3610" width="9.6640625" style="193" customWidth="1"/>
    <col min="3611" max="3840" width="9.109375" style="193"/>
    <col min="3841" max="3841" width="6" style="193" customWidth="1"/>
    <col min="3842" max="3842" width="31.6640625" style="193" customWidth="1"/>
    <col min="3843" max="3843" width="10.88671875" style="193" customWidth="1"/>
    <col min="3844" max="3844" width="10.6640625" style="193" customWidth="1"/>
    <col min="3845" max="3845" width="11.109375" style="193" customWidth="1"/>
    <col min="3846" max="3846" width="9.6640625" style="193" customWidth="1"/>
    <col min="3847" max="3847" width="11.44140625" style="193" customWidth="1"/>
    <col min="3848" max="3848" width="10.109375" style="193" customWidth="1"/>
    <col min="3849" max="3849" width="11.5546875" style="193" customWidth="1"/>
    <col min="3850" max="3850" width="9.6640625" style="193" customWidth="1"/>
    <col min="3851" max="3852" width="10.109375" style="193" customWidth="1"/>
    <col min="3853" max="3853" width="10.5546875" style="193" customWidth="1"/>
    <col min="3854" max="3854" width="9.6640625" style="193" customWidth="1"/>
    <col min="3855" max="3855" width="10.109375" style="193" customWidth="1"/>
    <col min="3856" max="3856" width="10.33203125" style="193" customWidth="1"/>
    <col min="3857" max="3857" width="10.6640625" style="193" customWidth="1"/>
    <col min="3858" max="3863" width="9.6640625" style="193" customWidth="1"/>
    <col min="3864" max="3864" width="10.44140625" style="193" customWidth="1"/>
    <col min="3865" max="3866" width="9.6640625" style="193" customWidth="1"/>
    <col min="3867" max="4096" width="9.109375" style="193"/>
    <col min="4097" max="4097" width="6" style="193" customWidth="1"/>
    <col min="4098" max="4098" width="31.6640625" style="193" customWidth="1"/>
    <col min="4099" max="4099" width="10.88671875" style="193" customWidth="1"/>
    <col min="4100" max="4100" width="10.6640625" style="193" customWidth="1"/>
    <col min="4101" max="4101" width="11.109375" style="193" customWidth="1"/>
    <col min="4102" max="4102" width="9.6640625" style="193" customWidth="1"/>
    <col min="4103" max="4103" width="11.44140625" style="193" customWidth="1"/>
    <col min="4104" max="4104" width="10.109375" style="193" customWidth="1"/>
    <col min="4105" max="4105" width="11.5546875" style="193" customWidth="1"/>
    <col min="4106" max="4106" width="9.6640625" style="193" customWidth="1"/>
    <col min="4107" max="4108" width="10.109375" style="193" customWidth="1"/>
    <col min="4109" max="4109" width="10.5546875" style="193" customWidth="1"/>
    <col min="4110" max="4110" width="9.6640625" style="193" customWidth="1"/>
    <col min="4111" max="4111" width="10.109375" style="193" customWidth="1"/>
    <col min="4112" max="4112" width="10.33203125" style="193" customWidth="1"/>
    <col min="4113" max="4113" width="10.6640625" style="193" customWidth="1"/>
    <col min="4114" max="4119" width="9.6640625" style="193" customWidth="1"/>
    <col min="4120" max="4120" width="10.44140625" style="193" customWidth="1"/>
    <col min="4121" max="4122" width="9.6640625" style="193" customWidth="1"/>
    <col min="4123" max="4352" width="9.109375" style="193"/>
    <col min="4353" max="4353" width="6" style="193" customWidth="1"/>
    <col min="4354" max="4354" width="31.6640625" style="193" customWidth="1"/>
    <col min="4355" max="4355" width="10.88671875" style="193" customWidth="1"/>
    <col min="4356" max="4356" width="10.6640625" style="193" customWidth="1"/>
    <col min="4357" max="4357" width="11.109375" style="193" customWidth="1"/>
    <col min="4358" max="4358" width="9.6640625" style="193" customWidth="1"/>
    <col min="4359" max="4359" width="11.44140625" style="193" customWidth="1"/>
    <col min="4360" max="4360" width="10.109375" style="193" customWidth="1"/>
    <col min="4361" max="4361" width="11.5546875" style="193" customWidth="1"/>
    <col min="4362" max="4362" width="9.6640625" style="193" customWidth="1"/>
    <col min="4363" max="4364" width="10.109375" style="193" customWidth="1"/>
    <col min="4365" max="4365" width="10.5546875" style="193" customWidth="1"/>
    <col min="4366" max="4366" width="9.6640625" style="193" customWidth="1"/>
    <col min="4367" max="4367" width="10.109375" style="193" customWidth="1"/>
    <col min="4368" max="4368" width="10.33203125" style="193" customWidth="1"/>
    <col min="4369" max="4369" width="10.6640625" style="193" customWidth="1"/>
    <col min="4370" max="4375" width="9.6640625" style="193" customWidth="1"/>
    <col min="4376" max="4376" width="10.44140625" style="193" customWidth="1"/>
    <col min="4377" max="4378" width="9.6640625" style="193" customWidth="1"/>
    <col min="4379" max="4608" width="9.109375" style="193"/>
    <col min="4609" max="4609" width="6" style="193" customWidth="1"/>
    <col min="4610" max="4610" width="31.6640625" style="193" customWidth="1"/>
    <col min="4611" max="4611" width="10.88671875" style="193" customWidth="1"/>
    <col min="4612" max="4612" width="10.6640625" style="193" customWidth="1"/>
    <col min="4613" max="4613" width="11.109375" style="193" customWidth="1"/>
    <col min="4614" max="4614" width="9.6640625" style="193" customWidth="1"/>
    <col min="4615" max="4615" width="11.44140625" style="193" customWidth="1"/>
    <col min="4616" max="4616" width="10.109375" style="193" customWidth="1"/>
    <col min="4617" max="4617" width="11.5546875" style="193" customWidth="1"/>
    <col min="4618" max="4618" width="9.6640625" style="193" customWidth="1"/>
    <col min="4619" max="4620" width="10.109375" style="193" customWidth="1"/>
    <col min="4621" max="4621" width="10.5546875" style="193" customWidth="1"/>
    <col min="4622" max="4622" width="9.6640625" style="193" customWidth="1"/>
    <col min="4623" max="4623" width="10.109375" style="193" customWidth="1"/>
    <col min="4624" max="4624" width="10.33203125" style="193" customWidth="1"/>
    <col min="4625" max="4625" width="10.6640625" style="193" customWidth="1"/>
    <col min="4626" max="4631" width="9.6640625" style="193" customWidth="1"/>
    <col min="4632" max="4632" width="10.44140625" style="193" customWidth="1"/>
    <col min="4633" max="4634" width="9.6640625" style="193" customWidth="1"/>
    <col min="4635" max="4864" width="9.109375" style="193"/>
    <col min="4865" max="4865" width="6" style="193" customWidth="1"/>
    <col min="4866" max="4866" width="31.6640625" style="193" customWidth="1"/>
    <col min="4867" max="4867" width="10.88671875" style="193" customWidth="1"/>
    <col min="4868" max="4868" width="10.6640625" style="193" customWidth="1"/>
    <col min="4869" max="4869" width="11.109375" style="193" customWidth="1"/>
    <col min="4870" max="4870" width="9.6640625" style="193" customWidth="1"/>
    <col min="4871" max="4871" width="11.44140625" style="193" customWidth="1"/>
    <col min="4872" max="4872" width="10.109375" style="193" customWidth="1"/>
    <col min="4873" max="4873" width="11.5546875" style="193" customWidth="1"/>
    <col min="4874" max="4874" width="9.6640625" style="193" customWidth="1"/>
    <col min="4875" max="4876" width="10.109375" style="193" customWidth="1"/>
    <col min="4877" max="4877" width="10.5546875" style="193" customWidth="1"/>
    <col min="4878" max="4878" width="9.6640625" style="193" customWidth="1"/>
    <col min="4879" max="4879" width="10.109375" style="193" customWidth="1"/>
    <col min="4880" max="4880" width="10.33203125" style="193" customWidth="1"/>
    <col min="4881" max="4881" width="10.6640625" style="193" customWidth="1"/>
    <col min="4882" max="4887" width="9.6640625" style="193" customWidth="1"/>
    <col min="4888" max="4888" width="10.44140625" style="193" customWidth="1"/>
    <col min="4889" max="4890" width="9.6640625" style="193" customWidth="1"/>
    <col min="4891" max="5120" width="9.109375" style="193"/>
    <col min="5121" max="5121" width="6" style="193" customWidth="1"/>
    <col min="5122" max="5122" width="31.6640625" style="193" customWidth="1"/>
    <col min="5123" max="5123" width="10.88671875" style="193" customWidth="1"/>
    <col min="5124" max="5124" width="10.6640625" style="193" customWidth="1"/>
    <col min="5125" max="5125" width="11.109375" style="193" customWidth="1"/>
    <col min="5126" max="5126" width="9.6640625" style="193" customWidth="1"/>
    <col min="5127" max="5127" width="11.44140625" style="193" customWidth="1"/>
    <col min="5128" max="5128" width="10.109375" style="193" customWidth="1"/>
    <col min="5129" max="5129" width="11.5546875" style="193" customWidth="1"/>
    <col min="5130" max="5130" width="9.6640625" style="193" customWidth="1"/>
    <col min="5131" max="5132" width="10.109375" style="193" customWidth="1"/>
    <col min="5133" max="5133" width="10.5546875" style="193" customWidth="1"/>
    <col min="5134" max="5134" width="9.6640625" style="193" customWidth="1"/>
    <col min="5135" max="5135" width="10.109375" style="193" customWidth="1"/>
    <col min="5136" max="5136" width="10.33203125" style="193" customWidth="1"/>
    <col min="5137" max="5137" width="10.6640625" style="193" customWidth="1"/>
    <col min="5138" max="5143" width="9.6640625" style="193" customWidth="1"/>
    <col min="5144" max="5144" width="10.44140625" style="193" customWidth="1"/>
    <col min="5145" max="5146" width="9.6640625" style="193" customWidth="1"/>
    <col min="5147" max="5376" width="9.109375" style="193"/>
    <col min="5377" max="5377" width="6" style="193" customWidth="1"/>
    <col min="5378" max="5378" width="31.6640625" style="193" customWidth="1"/>
    <col min="5379" max="5379" width="10.88671875" style="193" customWidth="1"/>
    <col min="5380" max="5380" width="10.6640625" style="193" customWidth="1"/>
    <col min="5381" max="5381" width="11.109375" style="193" customWidth="1"/>
    <col min="5382" max="5382" width="9.6640625" style="193" customWidth="1"/>
    <col min="5383" max="5383" width="11.44140625" style="193" customWidth="1"/>
    <col min="5384" max="5384" width="10.109375" style="193" customWidth="1"/>
    <col min="5385" max="5385" width="11.5546875" style="193" customWidth="1"/>
    <col min="5386" max="5386" width="9.6640625" style="193" customWidth="1"/>
    <col min="5387" max="5388" width="10.109375" style="193" customWidth="1"/>
    <col min="5389" max="5389" width="10.5546875" style="193" customWidth="1"/>
    <col min="5390" max="5390" width="9.6640625" style="193" customWidth="1"/>
    <col min="5391" max="5391" width="10.109375" style="193" customWidth="1"/>
    <col min="5392" max="5392" width="10.33203125" style="193" customWidth="1"/>
    <col min="5393" max="5393" width="10.6640625" style="193" customWidth="1"/>
    <col min="5394" max="5399" width="9.6640625" style="193" customWidth="1"/>
    <col min="5400" max="5400" width="10.44140625" style="193" customWidth="1"/>
    <col min="5401" max="5402" width="9.6640625" style="193" customWidth="1"/>
    <col min="5403" max="5632" width="9.109375" style="193"/>
    <col min="5633" max="5633" width="6" style="193" customWidth="1"/>
    <col min="5634" max="5634" width="31.6640625" style="193" customWidth="1"/>
    <col min="5635" max="5635" width="10.88671875" style="193" customWidth="1"/>
    <col min="5636" max="5636" width="10.6640625" style="193" customWidth="1"/>
    <col min="5637" max="5637" width="11.109375" style="193" customWidth="1"/>
    <col min="5638" max="5638" width="9.6640625" style="193" customWidth="1"/>
    <col min="5639" max="5639" width="11.44140625" style="193" customWidth="1"/>
    <col min="5640" max="5640" width="10.109375" style="193" customWidth="1"/>
    <col min="5641" max="5641" width="11.5546875" style="193" customWidth="1"/>
    <col min="5642" max="5642" width="9.6640625" style="193" customWidth="1"/>
    <col min="5643" max="5644" width="10.109375" style="193" customWidth="1"/>
    <col min="5645" max="5645" width="10.5546875" style="193" customWidth="1"/>
    <col min="5646" max="5646" width="9.6640625" style="193" customWidth="1"/>
    <col min="5647" max="5647" width="10.109375" style="193" customWidth="1"/>
    <col min="5648" max="5648" width="10.33203125" style="193" customWidth="1"/>
    <col min="5649" max="5649" width="10.6640625" style="193" customWidth="1"/>
    <col min="5650" max="5655" width="9.6640625" style="193" customWidth="1"/>
    <col min="5656" max="5656" width="10.44140625" style="193" customWidth="1"/>
    <col min="5657" max="5658" width="9.6640625" style="193" customWidth="1"/>
    <col min="5659" max="5888" width="9.109375" style="193"/>
    <col min="5889" max="5889" width="6" style="193" customWidth="1"/>
    <col min="5890" max="5890" width="31.6640625" style="193" customWidth="1"/>
    <col min="5891" max="5891" width="10.88671875" style="193" customWidth="1"/>
    <col min="5892" max="5892" width="10.6640625" style="193" customWidth="1"/>
    <col min="5893" max="5893" width="11.109375" style="193" customWidth="1"/>
    <col min="5894" max="5894" width="9.6640625" style="193" customWidth="1"/>
    <col min="5895" max="5895" width="11.44140625" style="193" customWidth="1"/>
    <col min="5896" max="5896" width="10.109375" style="193" customWidth="1"/>
    <col min="5897" max="5897" width="11.5546875" style="193" customWidth="1"/>
    <col min="5898" max="5898" width="9.6640625" style="193" customWidth="1"/>
    <col min="5899" max="5900" width="10.109375" style="193" customWidth="1"/>
    <col min="5901" max="5901" width="10.5546875" style="193" customWidth="1"/>
    <col min="5902" max="5902" width="9.6640625" style="193" customWidth="1"/>
    <col min="5903" max="5903" width="10.109375" style="193" customWidth="1"/>
    <col min="5904" max="5904" width="10.33203125" style="193" customWidth="1"/>
    <col min="5905" max="5905" width="10.6640625" style="193" customWidth="1"/>
    <col min="5906" max="5911" width="9.6640625" style="193" customWidth="1"/>
    <col min="5912" max="5912" width="10.44140625" style="193" customWidth="1"/>
    <col min="5913" max="5914" width="9.6640625" style="193" customWidth="1"/>
    <col min="5915" max="6144" width="9.109375" style="193"/>
    <col min="6145" max="6145" width="6" style="193" customWidth="1"/>
    <col min="6146" max="6146" width="31.6640625" style="193" customWidth="1"/>
    <col min="6147" max="6147" width="10.88671875" style="193" customWidth="1"/>
    <col min="6148" max="6148" width="10.6640625" style="193" customWidth="1"/>
    <col min="6149" max="6149" width="11.109375" style="193" customWidth="1"/>
    <col min="6150" max="6150" width="9.6640625" style="193" customWidth="1"/>
    <col min="6151" max="6151" width="11.44140625" style="193" customWidth="1"/>
    <col min="6152" max="6152" width="10.109375" style="193" customWidth="1"/>
    <col min="6153" max="6153" width="11.5546875" style="193" customWidth="1"/>
    <col min="6154" max="6154" width="9.6640625" style="193" customWidth="1"/>
    <col min="6155" max="6156" width="10.109375" style="193" customWidth="1"/>
    <col min="6157" max="6157" width="10.5546875" style="193" customWidth="1"/>
    <col min="6158" max="6158" width="9.6640625" style="193" customWidth="1"/>
    <col min="6159" max="6159" width="10.109375" style="193" customWidth="1"/>
    <col min="6160" max="6160" width="10.33203125" style="193" customWidth="1"/>
    <col min="6161" max="6161" width="10.6640625" style="193" customWidth="1"/>
    <col min="6162" max="6167" width="9.6640625" style="193" customWidth="1"/>
    <col min="6168" max="6168" width="10.44140625" style="193" customWidth="1"/>
    <col min="6169" max="6170" width="9.6640625" style="193" customWidth="1"/>
    <col min="6171" max="6400" width="9.109375" style="193"/>
    <col min="6401" max="6401" width="6" style="193" customWidth="1"/>
    <col min="6402" max="6402" width="31.6640625" style="193" customWidth="1"/>
    <col min="6403" max="6403" width="10.88671875" style="193" customWidth="1"/>
    <col min="6404" max="6404" width="10.6640625" style="193" customWidth="1"/>
    <col min="6405" max="6405" width="11.109375" style="193" customWidth="1"/>
    <col min="6406" max="6406" width="9.6640625" style="193" customWidth="1"/>
    <col min="6407" max="6407" width="11.44140625" style="193" customWidth="1"/>
    <col min="6408" max="6408" width="10.109375" style="193" customWidth="1"/>
    <col min="6409" max="6409" width="11.5546875" style="193" customWidth="1"/>
    <col min="6410" max="6410" width="9.6640625" style="193" customWidth="1"/>
    <col min="6411" max="6412" width="10.109375" style="193" customWidth="1"/>
    <col min="6413" max="6413" width="10.5546875" style="193" customWidth="1"/>
    <col min="6414" max="6414" width="9.6640625" style="193" customWidth="1"/>
    <col min="6415" max="6415" width="10.109375" style="193" customWidth="1"/>
    <col min="6416" max="6416" width="10.33203125" style="193" customWidth="1"/>
    <col min="6417" max="6417" width="10.6640625" style="193" customWidth="1"/>
    <col min="6418" max="6423" width="9.6640625" style="193" customWidth="1"/>
    <col min="6424" max="6424" width="10.44140625" style="193" customWidth="1"/>
    <col min="6425" max="6426" width="9.6640625" style="193" customWidth="1"/>
    <col min="6427" max="6656" width="9.109375" style="193"/>
    <col min="6657" max="6657" width="6" style="193" customWidth="1"/>
    <col min="6658" max="6658" width="31.6640625" style="193" customWidth="1"/>
    <col min="6659" max="6659" width="10.88671875" style="193" customWidth="1"/>
    <col min="6660" max="6660" width="10.6640625" style="193" customWidth="1"/>
    <col min="6661" max="6661" width="11.109375" style="193" customWidth="1"/>
    <col min="6662" max="6662" width="9.6640625" style="193" customWidth="1"/>
    <col min="6663" max="6663" width="11.44140625" style="193" customWidth="1"/>
    <col min="6664" max="6664" width="10.109375" style="193" customWidth="1"/>
    <col min="6665" max="6665" width="11.5546875" style="193" customWidth="1"/>
    <col min="6666" max="6666" width="9.6640625" style="193" customWidth="1"/>
    <col min="6667" max="6668" width="10.109375" style="193" customWidth="1"/>
    <col min="6669" max="6669" width="10.5546875" style="193" customWidth="1"/>
    <col min="6670" max="6670" width="9.6640625" style="193" customWidth="1"/>
    <col min="6671" max="6671" width="10.109375" style="193" customWidth="1"/>
    <col min="6672" max="6672" width="10.33203125" style="193" customWidth="1"/>
    <col min="6673" max="6673" width="10.6640625" style="193" customWidth="1"/>
    <col min="6674" max="6679" width="9.6640625" style="193" customWidth="1"/>
    <col min="6680" max="6680" width="10.44140625" style="193" customWidth="1"/>
    <col min="6681" max="6682" width="9.6640625" style="193" customWidth="1"/>
    <col min="6683" max="6912" width="9.109375" style="193"/>
    <col min="6913" max="6913" width="6" style="193" customWidth="1"/>
    <col min="6914" max="6914" width="31.6640625" style="193" customWidth="1"/>
    <col min="6915" max="6915" width="10.88671875" style="193" customWidth="1"/>
    <col min="6916" max="6916" width="10.6640625" style="193" customWidth="1"/>
    <col min="6917" max="6917" width="11.109375" style="193" customWidth="1"/>
    <col min="6918" max="6918" width="9.6640625" style="193" customWidth="1"/>
    <col min="6919" max="6919" width="11.44140625" style="193" customWidth="1"/>
    <col min="6920" max="6920" width="10.109375" style="193" customWidth="1"/>
    <col min="6921" max="6921" width="11.5546875" style="193" customWidth="1"/>
    <col min="6922" max="6922" width="9.6640625" style="193" customWidth="1"/>
    <col min="6923" max="6924" width="10.109375" style="193" customWidth="1"/>
    <col min="6925" max="6925" width="10.5546875" style="193" customWidth="1"/>
    <col min="6926" max="6926" width="9.6640625" style="193" customWidth="1"/>
    <col min="6927" max="6927" width="10.109375" style="193" customWidth="1"/>
    <col min="6928" max="6928" width="10.33203125" style="193" customWidth="1"/>
    <col min="6929" max="6929" width="10.6640625" style="193" customWidth="1"/>
    <col min="6930" max="6935" width="9.6640625" style="193" customWidth="1"/>
    <col min="6936" max="6936" width="10.44140625" style="193" customWidth="1"/>
    <col min="6937" max="6938" width="9.6640625" style="193" customWidth="1"/>
    <col min="6939" max="7168" width="9.109375" style="193"/>
    <col min="7169" max="7169" width="6" style="193" customWidth="1"/>
    <col min="7170" max="7170" width="31.6640625" style="193" customWidth="1"/>
    <col min="7171" max="7171" width="10.88671875" style="193" customWidth="1"/>
    <col min="7172" max="7172" width="10.6640625" style="193" customWidth="1"/>
    <col min="7173" max="7173" width="11.109375" style="193" customWidth="1"/>
    <col min="7174" max="7174" width="9.6640625" style="193" customWidth="1"/>
    <col min="7175" max="7175" width="11.44140625" style="193" customWidth="1"/>
    <col min="7176" max="7176" width="10.109375" style="193" customWidth="1"/>
    <col min="7177" max="7177" width="11.5546875" style="193" customWidth="1"/>
    <col min="7178" max="7178" width="9.6640625" style="193" customWidth="1"/>
    <col min="7179" max="7180" width="10.109375" style="193" customWidth="1"/>
    <col min="7181" max="7181" width="10.5546875" style="193" customWidth="1"/>
    <col min="7182" max="7182" width="9.6640625" style="193" customWidth="1"/>
    <col min="7183" max="7183" width="10.109375" style="193" customWidth="1"/>
    <col min="7184" max="7184" width="10.33203125" style="193" customWidth="1"/>
    <col min="7185" max="7185" width="10.6640625" style="193" customWidth="1"/>
    <col min="7186" max="7191" width="9.6640625" style="193" customWidth="1"/>
    <col min="7192" max="7192" width="10.44140625" style="193" customWidth="1"/>
    <col min="7193" max="7194" width="9.6640625" style="193" customWidth="1"/>
    <col min="7195" max="7424" width="9.109375" style="193"/>
    <col min="7425" max="7425" width="6" style="193" customWidth="1"/>
    <col min="7426" max="7426" width="31.6640625" style="193" customWidth="1"/>
    <col min="7427" max="7427" width="10.88671875" style="193" customWidth="1"/>
    <col min="7428" max="7428" width="10.6640625" style="193" customWidth="1"/>
    <col min="7429" max="7429" width="11.109375" style="193" customWidth="1"/>
    <col min="7430" max="7430" width="9.6640625" style="193" customWidth="1"/>
    <col min="7431" max="7431" width="11.44140625" style="193" customWidth="1"/>
    <col min="7432" max="7432" width="10.109375" style="193" customWidth="1"/>
    <col min="7433" max="7433" width="11.5546875" style="193" customWidth="1"/>
    <col min="7434" max="7434" width="9.6640625" style="193" customWidth="1"/>
    <col min="7435" max="7436" width="10.109375" style="193" customWidth="1"/>
    <col min="7437" max="7437" width="10.5546875" style="193" customWidth="1"/>
    <col min="7438" max="7438" width="9.6640625" style="193" customWidth="1"/>
    <col min="7439" max="7439" width="10.109375" style="193" customWidth="1"/>
    <col min="7440" max="7440" width="10.33203125" style="193" customWidth="1"/>
    <col min="7441" max="7441" width="10.6640625" style="193" customWidth="1"/>
    <col min="7442" max="7447" width="9.6640625" style="193" customWidth="1"/>
    <col min="7448" max="7448" width="10.44140625" style="193" customWidth="1"/>
    <col min="7449" max="7450" width="9.6640625" style="193" customWidth="1"/>
    <col min="7451" max="7680" width="9.109375" style="193"/>
    <col min="7681" max="7681" width="6" style="193" customWidth="1"/>
    <col min="7682" max="7682" width="31.6640625" style="193" customWidth="1"/>
    <col min="7683" max="7683" width="10.88671875" style="193" customWidth="1"/>
    <col min="7684" max="7684" width="10.6640625" style="193" customWidth="1"/>
    <col min="7685" max="7685" width="11.109375" style="193" customWidth="1"/>
    <col min="7686" max="7686" width="9.6640625" style="193" customWidth="1"/>
    <col min="7687" max="7687" width="11.44140625" style="193" customWidth="1"/>
    <col min="7688" max="7688" width="10.109375" style="193" customWidth="1"/>
    <col min="7689" max="7689" width="11.5546875" style="193" customWidth="1"/>
    <col min="7690" max="7690" width="9.6640625" style="193" customWidth="1"/>
    <col min="7691" max="7692" width="10.109375" style="193" customWidth="1"/>
    <col min="7693" max="7693" width="10.5546875" style="193" customWidth="1"/>
    <col min="7694" max="7694" width="9.6640625" style="193" customWidth="1"/>
    <col min="7695" max="7695" width="10.109375" style="193" customWidth="1"/>
    <col min="7696" max="7696" width="10.33203125" style="193" customWidth="1"/>
    <col min="7697" max="7697" width="10.6640625" style="193" customWidth="1"/>
    <col min="7698" max="7703" width="9.6640625" style="193" customWidth="1"/>
    <col min="7704" max="7704" width="10.44140625" style="193" customWidth="1"/>
    <col min="7705" max="7706" width="9.6640625" style="193" customWidth="1"/>
    <col min="7707" max="7936" width="9.109375" style="193"/>
    <col min="7937" max="7937" width="6" style="193" customWidth="1"/>
    <col min="7938" max="7938" width="31.6640625" style="193" customWidth="1"/>
    <col min="7939" max="7939" width="10.88671875" style="193" customWidth="1"/>
    <col min="7940" max="7940" width="10.6640625" style="193" customWidth="1"/>
    <col min="7941" max="7941" width="11.109375" style="193" customWidth="1"/>
    <col min="7942" max="7942" width="9.6640625" style="193" customWidth="1"/>
    <col min="7943" max="7943" width="11.44140625" style="193" customWidth="1"/>
    <col min="7944" max="7944" width="10.109375" style="193" customWidth="1"/>
    <col min="7945" max="7945" width="11.5546875" style="193" customWidth="1"/>
    <col min="7946" max="7946" width="9.6640625" style="193" customWidth="1"/>
    <col min="7947" max="7948" width="10.109375" style="193" customWidth="1"/>
    <col min="7949" max="7949" width="10.5546875" style="193" customWidth="1"/>
    <col min="7950" max="7950" width="9.6640625" style="193" customWidth="1"/>
    <col min="7951" max="7951" width="10.109375" style="193" customWidth="1"/>
    <col min="7952" max="7952" width="10.33203125" style="193" customWidth="1"/>
    <col min="7953" max="7953" width="10.6640625" style="193" customWidth="1"/>
    <col min="7954" max="7959" width="9.6640625" style="193" customWidth="1"/>
    <col min="7960" max="7960" width="10.44140625" style="193" customWidth="1"/>
    <col min="7961" max="7962" width="9.6640625" style="193" customWidth="1"/>
    <col min="7963" max="8192" width="9.109375" style="193"/>
    <col min="8193" max="8193" width="6" style="193" customWidth="1"/>
    <col min="8194" max="8194" width="31.6640625" style="193" customWidth="1"/>
    <col min="8195" max="8195" width="10.88671875" style="193" customWidth="1"/>
    <col min="8196" max="8196" width="10.6640625" style="193" customWidth="1"/>
    <col min="8197" max="8197" width="11.109375" style="193" customWidth="1"/>
    <col min="8198" max="8198" width="9.6640625" style="193" customWidth="1"/>
    <col min="8199" max="8199" width="11.44140625" style="193" customWidth="1"/>
    <col min="8200" max="8200" width="10.109375" style="193" customWidth="1"/>
    <col min="8201" max="8201" width="11.5546875" style="193" customWidth="1"/>
    <col min="8202" max="8202" width="9.6640625" style="193" customWidth="1"/>
    <col min="8203" max="8204" width="10.109375" style="193" customWidth="1"/>
    <col min="8205" max="8205" width="10.5546875" style="193" customWidth="1"/>
    <col min="8206" max="8206" width="9.6640625" style="193" customWidth="1"/>
    <col min="8207" max="8207" width="10.109375" style="193" customWidth="1"/>
    <col min="8208" max="8208" width="10.33203125" style="193" customWidth="1"/>
    <col min="8209" max="8209" width="10.6640625" style="193" customWidth="1"/>
    <col min="8210" max="8215" width="9.6640625" style="193" customWidth="1"/>
    <col min="8216" max="8216" width="10.44140625" style="193" customWidth="1"/>
    <col min="8217" max="8218" width="9.6640625" style="193" customWidth="1"/>
    <col min="8219" max="8448" width="9.109375" style="193"/>
    <col min="8449" max="8449" width="6" style="193" customWidth="1"/>
    <col min="8450" max="8450" width="31.6640625" style="193" customWidth="1"/>
    <col min="8451" max="8451" width="10.88671875" style="193" customWidth="1"/>
    <col min="8452" max="8452" width="10.6640625" style="193" customWidth="1"/>
    <col min="8453" max="8453" width="11.109375" style="193" customWidth="1"/>
    <col min="8454" max="8454" width="9.6640625" style="193" customWidth="1"/>
    <col min="8455" max="8455" width="11.44140625" style="193" customWidth="1"/>
    <col min="8456" max="8456" width="10.109375" style="193" customWidth="1"/>
    <col min="8457" max="8457" width="11.5546875" style="193" customWidth="1"/>
    <col min="8458" max="8458" width="9.6640625" style="193" customWidth="1"/>
    <col min="8459" max="8460" width="10.109375" style="193" customWidth="1"/>
    <col min="8461" max="8461" width="10.5546875" style="193" customWidth="1"/>
    <col min="8462" max="8462" width="9.6640625" style="193" customWidth="1"/>
    <col min="8463" max="8463" width="10.109375" style="193" customWidth="1"/>
    <col min="8464" max="8464" width="10.33203125" style="193" customWidth="1"/>
    <col min="8465" max="8465" width="10.6640625" style="193" customWidth="1"/>
    <col min="8466" max="8471" width="9.6640625" style="193" customWidth="1"/>
    <col min="8472" max="8472" width="10.44140625" style="193" customWidth="1"/>
    <col min="8473" max="8474" width="9.6640625" style="193" customWidth="1"/>
    <col min="8475" max="8704" width="9.109375" style="193"/>
    <col min="8705" max="8705" width="6" style="193" customWidth="1"/>
    <col min="8706" max="8706" width="31.6640625" style="193" customWidth="1"/>
    <col min="8707" max="8707" width="10.88671875" style="193" customWidth="1"/>
    <col min="8708" max="8708" width="10.6640625" style="193" customWidth="1"/>
    <col min="8709" max="8709" width="11.109375" style="193" customWidth="1"/>
    <col min="8710" max="8710" width="9.6640625" style="193" customWidth="1"/>
    <col min="8711" max="8711" width="11.44140625" style="193" customWidth="1"/>
    <col min="8712" max="8712" width="10.109375" style="193" customWidth="1"/>
    <col min="8713" max="8713" width="11.5546875" style="193" customWidth="1"/>
    <col min="8714" max="8714" width="9.6640625" style="193" customWidth="1"/>
    <col min="8715" max="8716" width="10.109375" style="193" customWidth="1"/>
    <col min="8717" max="8717" width="10.5546875" style="193" customWidth="1"/>
    <col min="8718" max="8718" width="9.6640625" style="193" customWidth="1"/>
    <col min="8719" max="8719" width="10.109375" style="193" customWidth="1"/>
    <col min="8720" max="8720" width="10.33203125" style="193" customWidth="1"/>
    <col min="8721" max="8721" width="10.6640625" style="193" customWidth="1"/>
    <col min="8722" max="8727" width="9.6640625" style="193" customWidth="1"/>
    <col min="8728" max="8728" width="10.44140625" style="193" customWidth="1"/>
    <col min="8729" max="8730" width="9.6640625" style="193" customWidth="1"/>
    <col min="8731" max="8960" width="9.109375" style="193"/>
    <col min="8961" max="8961" width="6" style="193" customWidth="1"/>
    <col min="8962" max="8962" width="31.6640625" style="193" customWidth="1"/>
    <col min="8963" max="8963" width="10.88671875" style="193" customWidth="1"/>
    <col min="8964" max="8964" width="10.6640625" style="193" customWidth="1"/>
    <col min="8965" max="8965" width="11.109375" style="193" customWidth="1"/>
    <col min="8966" max="8966" width="9.6640625" style="193" customWidth="1"/>
    <col min="8967" max="8967" width="11.44140625" style="193" customWidth="1"/>
    <col min="8968" max="8968" width="10.109375" style="193" customWidth="1"/>
    <col min="8969" max="8969" width="11.5546875" style="193" customWidth="1"/>
    <col min="8970" max="8970" width="9.6640625" style="193" customWidth="1"/>
    <col min="8971" max="8972" width="10.109375" style="193" customWidth="1"/>
    <col min="8973" max="8973" width="10.5546875" style="193" customWidth="1"/>
    <col min="8974" max="8974" width="9.6640625" style="193" customWidth="1"/>
    <col min="8975" max="8975" width="10.109375" style="193" customWidth="1"/>
    <col min="8976" max="8976" width="10.33203125" style="193" customWidth="1"/>
    <col min="8977" max="8977" width="10.6640625" style="193" customWidth="1"/>
    <col min="8978" max="8983" width="9.6640625" style="193" customWidth="1"/>
    <col min="8984" max="8984" width="10.44140625" style="193" customWidth="1"/>
    <col min="8985" max="8986" width="9.6640625" style="193" customWidth="1"/>
    <col min="8987" max="9216" width="9.109375" style="193"/>
    <col min="9217" max="9217" width="6" style="193" customWidth="1"/>
    <col min="9218" max="9218" width="31.6640625" style="193" customWidth="1"/>
    <col min="9219" max="9219" width="10.88671875" style="193" customWidth="1"/>
    <col min="9220" max="9220" width="10.6640625" style="193" customWidth="1"/>
    <col min="9221" max="9221" width="11.109375" style="193" customWidth="1"/>
    <col min="9222" max="9222" width="9.6640625" style="193" customWidth="1"/>
    <col min="9223" max="9223" width="11.44140625" style="193" customWidth="1"/>
    <col min="9224" max="9224" width="10.109375" style="193" customWidth="1"/>
    <col min="9225" max="9225" width="11.5546875" style="193" customWidth="1"/>
    <col min="9226" max="9226" width="9.6640625" style="193" customWidth="1"/>
    <col min="9227" max="9228" width="10.109375" style="193" customWidth="1"/>
    <col min="9229" max="9229" width="10.5546875" style="193" customWidth="1"/>
    <col min="9230" max="9230" width="9.6640625" style="193" customWidth="1"/>
    <col min="9231" max="9231" width="10.109375" style="193" customWidth="1"/>
    <col min="9232" max="9232" width="10.33203125" style="193" customWidth="1"/>
    <col min="9233" max="9233" width="10.6640625" style="193" customWidth="1"/>
    <col min="9234" max="9239" width="9.6640625" style="193" customWidth="1"/>
    <col min="9240" max="9240" width="10.44140625" style="193" customWidth="1"/>
    <col min="9241" max="9242" width="9.6640625" style="193" customWidth="1"/>
    <col min="9243" max="9472" width="9.109375" style="193"/>
    <col min="9473" max="9473" width="6" style="193" customWidth="1"/>
    <col min="9474" max="9474" width="31.6640625" style="193" customWidth="1"/>
    <col min="9475" max="9475" width="10.88671875" style="193" customWidth="1"/>
    <col min="9476" max="9476" width="10.6640625" style="193" customWidth="1"/>
    <col min="9477" max="9477" width="11.109375" style="193" customWidth="1"/>
    <col min="9478" max="9478" width="9.6640625" style="193" customWidth="1"/>
    <col min="9479" max="9479" width="11.44140625" style="193" customWidth="1"/>
    <col min="9480" max="9480" width="10.109375" style="193" customWidth="1"/>
    <col min="9481" max="9481" width="11.5546875" style="193" customWidth="1"/>
    <col min="9482" max="9482" width="9.6640625" style="193" customWidth="1"/>
    <col min="9483" max="9484" width="10.109375" style="193" customWidth="1"/>
    <col min="9485" max="9485" width="10.5546875" style="193" customWidth="1"/>
    <col min="9486" max="9486" width="9.6640625" style="193" customWidth="1"/>
    <col min="9487" max="9487" width="10.109375" style="193" customWidth="1"/>
    <col min="9488" max="9488" width="10.33203125" style="193" customWidth="1"/>
    <col min="9489" max="9489" width="10.6640625" style="193" customWidth="1"/>
    <col min="9490" max="9495" width="9.6640625" style="193" customWidth="1"/>
    <col min="9496" max="9496" width="10.44140625" style="193" customWidth="1"/>
    <col min="9497" max="9498" width="9.6640625" style="193" customWidth="1"/>
    <col min="9499" max="9728" width="9.109375" style="193"/>
    <col min="9729" max="9729" width="6" style="193" customWidth="1"/>
    <col min="9730" max="9730" width="31.6640625" style="193" customWidth="1"/>
    <col min="9731" max="9731" width="10.88671875" style="193" customWidth="1"/>
    <col min="9732" max="9732" width="10.6640625" style="193" customWidth="1"/>
    <col min="9733" max="9733" width="11.109375" style="193" customWidth="1"/>
    <col min="9734" max="9734" width="9.6640625" style="193" customWidth="1"/>
    <col min="9735" max="9735" width="11.44140625" style="193" customWidth="1"/>
    <col min="9736" max="9736" width="10.109375" style="193" customWidth="1"/>
    <col min="9737" max="9737" width="11.5546875" style="193" customWidth="1"/>
    <col min="9738" max="9738" width="9.6640625" style="193" customWidth="1"/>
    <col min="9739" max="9740" width="10.109375" style="193" customWidth="1"/>
    <col min="9741" max="9741" width="10.5546875" style="193" customWidth="1"/>
    <col min="9742" max="9742" width="9.6640625" style="193" customWidth="1"/>
    <col min="9743" max="9743" width="10.109375" style="193" customWidth="1"/>
    <col min="9744" max="9744" width="10.33203125" style="193" customWidth="1"/>
    <col min="9745" max="9745" width="10.6640625" style="193" customWidth="1"/>
    <col min="9746" max="9751" width="9.6640625" style="193" customWidth="1"/>
    <col min="9752" max="9752" width="10.44140625" style="193" customWidth="1"/>
    <col min="9753" max="9754" width="9.6640625" style="193" customWidth="1"/>
    <col min="9755" max="9984" width="9.109375" style="193"/>
    <col min="9985" max="9985" width="6" style="193" customWidth="1"/>
    <col min="9986" max="9986" width="31.6640625" style="193" customWidth="1"/>
    <col min="9987" max="9987" width="10.88671875" style="193" customWidth="1"/>
    <col min="9988" max="9988" width="10.6640625" style="193" customWidth="1"/>
    <col min="9989" max="9989" width="11.109375" style="193" customWidth="1"/>
    <col min="9990" max="9990" width="9.6640625" style="193" customWidth="1"/>
    <col min="9991" max="9991" width="11.44140625" style="193" customWidth="1"/>
    <col min="9992" max="9992" width="10.109375" style="193" customWidth="1"/>
    <col min="9993" max="9993" width="11.5546875" style="193" customWidth="1"/>
    <col min="9994" max="9994" width="9.6640625" style="193" customWidth="1"/>
    <col min="9995" max="9996" width="10.109375" style="193" customWidth="1"/>
    <col min="9997" max="9997" width="10.5546875" style="193" customWidth="1"/>
    <col min="9998" max="9998" width="9.6640625" style="193" customWidth="1"/>
    <col min="9999" max="9999" width="10.109375" style="193" customWidth="1"/>
    <col min="10000" max="10000" width="10.33203125" style="193" customWidth="1"/>
    <col min="10001" max="10001" width="10.6640625" style="193" customWidth="1"/>
    <col min="10002" max="10007" width="9.6640625" style="193" customWidth="1"/>
    <col min="10008" max="10008" width="10.44140625" style="193" customWidth="1"/>
    <col min="10009" max="10010" width="9.6640625" style="193" customWidth="1"/>
    <col min="10011" max="10240" width="9.109375" style="193"/>
    <col min="10241" max="10241" width="6" style="193" customWidth="1"/>
    <col min="10242" max="10242" width="31.6640625" style="193" customWidth="1"/>
    <col min="10243" max="10243" width="10.88671875" style="193" customWidth="1"/>
    <col min="10244" max="10244" width="10.6640625" style="193" customWidth="1"/>
    <col min="10245" max="10245" width="11.109375" style="193" customWidth="1"/>
    <col min="10246" max="10246" width="9.6640625" style="193" customWidth="1"/>
    <col min="10247" max="10247" width="11.44140625" style="193" customWidth="1"/>
    <col min="10248" max="10248" width="10.109375" style="193" customWidth="1"/>
    <col min="10249" max="10249" width="11.5546875" style="193" customWidth="1"/>
    <col min="10250" max="10250" width="9.6640625" style="193" customWidth="1"/>
    <col min="10251" max="10252" width="10.109375" style="193" customWidth="1"/>
    <col min="10253" max="10253" width="10.5546875" style="193" customWidth="1"/>
    <col min="10254" max="10254" width="9.6640625" style="193" customWidth="1"/>
    <col min="10255" max="10255" width="10.109375" style="193" customWidth="1"/>
    <col min="10256" max="10256" width="10.33203125" style="193" customWidth="1"/>
    <col min="10257" max="10257" width="10.6640625" style="193" customWidth="1"/>
    <col min="10258" max="10263" width="9.6640625" style="193" customWidth="1"/>
    <col min="10264" max="10264" width="10.44140625" style="193" customWidth="1"/>
    <col min="10265" max="10266" width="9.6640625" style="193" customWidth="1"/>
    <col min="10267" max="10496" width="9.109375" style="193"/>
    <col min="10497" max="10497" width="6" style="193" customWidth="1"/>
    <col min="10498" max="10498" width="31.6640625" style="193" customWidth="1"/>
    <col min="10499" max="10499" width="10.88671875" style="193" customWidth="1"/>
    <col min="10500" max="10500" width="10.6640625" style="193" customWidth="1"/>
    <col min="10501" max="10501" width="11.109375" style="193" customWidth="1"/>
    <col min="10502" max="10502" width="9.6640625" style="193" customWidth="1"/>
    <col min="10503" max="10503" width="11.44140625" style="193" customWidth="1"/>
    <col min="10504" max="10504" width="10.109375" style="193" customWidth="1"/>
    <col min="10505" max="10505" width="11.5546875" style="193" customWidth="1"/>
    <col min="10506" max="10506" width="9.6640625" style="193" customWidth="1"/>
    <col min="10507" max="10508" width="10.109375" style="193" customWidth="1"/>
    <col min="10509" max="10509" width="10.5546875" style="193" customWidth="1"/>
    <col min="10510" max="10510" width="9.6640625" style="193" customWidth="1"/>
    <col min="10511" max="10511" width="10.109375" style="193" customWidth="1"/>
    <col min="10512" max="10512" width="10.33203125" style="193" customWidth="1"/>
    <col min="10513" max="10513" width="10.6640625" style="193" customWidth="1"/>
    <col min="10514" max="10519" width="9.6640625" style="193" customWidth="1"/>
    <col min="10520" max="10520" width="10.44140625" style="193" customWidth="1"/>
    <col min="10521" max="10522" width="9.6640625" style="193" customWidth="1"/>
    <col min="10523" max="10752" width="9.109375" style="193"/>
    <col min="10753" max="10753" width="6" style="193" customWidth="1"/>
    <col min="10754" max="10754" width="31.6640625" style="193" customWidth="1"/>
    <col min="10755" max="10755" width="10.88671875" style="193" customWidth="1"/>
    <col min="10756" max="10756" width="10.6640625" style="193" customWidth="1"/>
    <col min="10757" max="10757" width="11.109375" style="193" customWidth="1"/>
    <col min="10758" max="10758" width="9.6640625" style="193" customWidth="1"/>
    <col min="10759" max="10759" width="11.44140625" style="193" customWidth="1"/>
    <col min="10760" max="10760" width="10.109375" style="193" customWidth="1"/>
    <col min="10761" max="10761" width="11.5546875" style="193" customWidth="1"/>
    <col min="10762" max="10762" width="9.6640625" style="193" customWidth="1"/>
    <col min="10763" max="10764" width="10.109375" style="193" customWidth="1"/>
    <col min="10765" max="10765" width="10.5546875" style="193" customWidth="1"/>
    <col min="10766" max="10766" width="9.6640625" style="193" customWidth="1"/>
    <col min="10767" max="10767" width="10.109375" style="193" customWidth="1"/>
    <col min="10768" max="10768" width="10.33203125" style="193" customWidth="1"/>
    <col min="10769" max="10769" width="10.6640625" style="193" customWidth="1"/>
    <col min="10770" max="10775" width="9.6640625" style="193" customWidth="1"/>
    <col min="10776" max="10776" width="10.44140625" style="193" customWidth="1"/>
    <col min="10777" max="10778" width="9.6640625" style="193" customWidth="1"/>
    <col min="10779" max="11008" width="9.109375" style="193"/>
    <col min="11009" max="11009" width="6" style="193" customWidth="1"/>
    <col min="11010" max="11010" width="31.6640625" style="193" customWidth="1"/>
    <col min="11011" max="11011" width="10.88671875" style="193" customWidth="1"/>
    <col min="11012" max="11012" width="10.6640625" style="193" customWidth="1"/>
    <col min="11013" max="11013" width="11.109375" style="193" customWidth="1"/>
    <col min="11014" max="11014" width="9.6640625" style="193" customWidth="1"/>
    <col min="11015" max="11015" width="11.44140625" style="193" customWidth="1"/>
    <col min="11016" max="11016" width="10.109375" style="193" customWidth="1"/>
    <col min="11017" max="11017" width="11.5546875" style="193" customWidth="1"/>
    <col min="11018" max="11018" width="9.6640625" style="193" customWidth="1"/>
    <col min="11019" max="11020" width="10.109375" style="193" customWidth="1"/>
    <col min="11021" max="11021" width="10.5546875" style="193" customWidth="1"/>
    <col min="11022" max="11022" width="9.6640625" style="193" customWidth="1"/>
    <col min="11023" max="11023" width="10.109375" style="193" customWidth="1"/>
    <col min="11024" max="11024" width="10.33203125" style="193" customWidth="1"/>
    <col min="11025" max="11025" width="10.6640625" style="193" customWidth="1"/>
    <col min="11026" max="11031" width="9.6640625" style="193" customWidth="1"/>
    <col min="11032" max="11032" width="10.44140625" style="193" customWidth="1"/>
    <col min="11033" max="11034" width="9.6640625" style="193" customWidth="1"/>
    <col min="11035" max="11264" width="9.109375" style="193"/>
    <col min="11265" max="11265" width="6" style="193" customWidth="1"/>
    <col min="11266" max="11266" width="31.6640625" style="193" customWidth="1"/>
    <col min="11267" max="11267" width="10.88671875" style="193" customWidth="1"/>
    <col min="11268" max="11268" width="10.6640625" style="193" customWidth="1"/>
    <col min="11269" max="11269" width="11.109375" style="193" customWidth="1"/>
    <col min="11270" max="11270" width="9.6640625" style="193" customWidth="1"/>
    <col min="11271" max="11271" width="11.44140625" style="193" customWidth="1"/>
    <col min="11272" max="11272" width="10.109375" style="193" customWidth="1"/>
    <col min="11273" max="11273" width="11.5546875" style="193" customWidth="1"/>
    <col min="11274" max="11274" width="9.6640625" style="193" customWidth="1"/>
    <col min="11275" max="11276" width="10.109375" style="193" customWidth="1"/>
    <col min="11277" max="11277" width="10.5546875" style="193" customWidth="1"/>
    <col min="11278" max="11278" width="9.6640625" style="193" customWidth="1"/>
    <col min="11279" max="11279" width="10.109375" style="193" customWidth="1"/>
    <col min="11280" max="11280" width="10.33203125" style="193" customWidth="1"/>
    <col min="11281" max="11281" width="10.6640625" style="193" customWidth="1"/>
    <col min="11282" max="11287" width="9.6640625" style="193" customWidth="1"/>
    <col min="11288" max="11288" width="10.44140625" style="193" customWidth="1"/>
    <col min="11289" max="11290" width="9.6640625" style="193" customWidth="1"/>
    <col min="11291" max="11520" width="9.109375" style="193"/>
    <col min="11521" max="11521" width="6" style="193" customWidth="1"/>
    <col min="11522" max="11522" width="31.6640625" style="193" customWidth="1"/>
    <col min="11523" max="11523" width="10.88671875" style="193" customWidth="1"/>
    <col min="11524" max="11524" width="10.6640625" style="193" customWidth="1"/>
    <col min="11525" max="11525" width="11.109375" style="193" customWidth="1"/>
    <col min="11526" max="11526" width="9.6640625" style="193" customWidth="1"/>
    <col min="11527" max="11527" width="11.44140625" style="193" customWidth="1"/>
    <col min="11528" max="11528" width="10.109375" style="193" customWidth="1"/>
    <col min="11529" max="11529" width="11.5546875" style="193" customWidth="1"/>
    <col min="11530" max="11530" width="9.6640625" style="193" customWidth="1"/>
    <col min="11531" max="11532" width="10.109375" style="193" customWidth="1"/>
    <col min="11533" max="11533" width="10.5546875" style="193" customWidth="1"/>
    <col min="11534" max="11534" width="9.6640625" style="193" customWidth="1"/>
    <col min="11535" max="11535" width="10.109375" style="193" customWidth="1"/>
    <col min="11536" max="11536" width="10.33203125" style="193" customWidth="1"/>
    <col min="11537" max="11537" width="10.6640625" style="193" customWidth="1"/>
    <col min="11538" max="11543" width="9.6640625" style="193" customWidth="1"/>
    <col min="11544" max="11544" width="10.44140625" style="193" customWidth="1"/>
    <col min="11545" max="11546" width="9.6640625" style="193" customWidth="1"/>
    <col min="11547" max="11776" width="9.109375" style="193"/>
    <col min="11777" max="11777" width="6" style="193" customWidth="1"/>
    <col min="11778" max="11778" width="31.6640625" style="193" customWidth="1"/>
    <col min="11779" max="11779" width="10.88671875" style="193" customWidth="1"/>
    <col min="11780" max="11780" width="10.6640625" style="193" customWidth="1"/>
    <col min="11781" max="11781" width="11.109375" style="193" customWidth="1"/>
    <col min="11782" max="11782" width="9.6640625" style="193" customWidth="1"/>
    <col min="11783" max="11783" width="11.44140625" style="193" customWidth="1"/>
    <col min="11784" max="11784" width="10.109375" style="193" customWidth="1"/>
    <col min="11785" max="11785" width="11.5546875" style="193" customWidth="1"/>
    <col min="11786" max="11786" width="9.6640625" style="193" customWidth="1"/>
    <col min="11787" max="11788" width="10.109375" style="193" customWidth="1"/>
    <col min="11789" max="11789" width="10.5546875" style="193" customWidth="1"/>
    <col min="11790" max="11790" width="9.6640625" style="193" customWidth="1"/>
    <col min="11791" max="11791" width="10.109375" style="193" customWidth="1"/>
    <col min="11792" max="11792" width="10.33203125" style="193" customWidth="1"/>
    <col min="11793" max="11793" width="10.6640625" style="193" customWidth="1"/>
    <col min="11794" max="11799" width="9.6640625" style="193" customWidth="1"/>
    <col min="11800" max="11800" width="10.44140625" style="193" customWidth="1"/>
    <col min="11801" max="11802" width="9.6640625" style="193" customWidth="1"/>
    <col min="11803" max="12032" width="9.109375" style="193"/>
    <col min="12033" max="12033" width="6" style="193" customWidth="1"/>
    <col min="12034" max="12034" width="31.6640625" style="193" customWidth="1"/>
    <col min="12035" max="12035" width="10.88671875" style="193" customWidth="1"/>
    <col min="12036" max="12036" width="10.6640625" style="193" customWidth="1"/>
    <col min="12037" max="12037" width="11.109375" style="193" customWidth="1"/>
    <col min="12038" max="12038" width="9.6640625" style="193" customWidth="1"/>
    <col min="12039" max="12039" width="11.44140625" style="193" customWidth="1"/>
    <col min="12040" max="12040" width="10.109375" style="193" customWidth="1"/>
    <col min="12041" max="12041" width="11.5546875" style="193" customWidth="1"/>
    <col min="12042" max="12042" width="9.6640625" style="193" customWidth="1"/>
    <col min="12043" max="12044" width="10.109375" style="193" customWidth="1"/>
    <col min="12045" max="12045" width="10.5546875" style="193" customWidth="1"/>
    <col min="12046" max="12046" width="9.6640625" style="193" customWidth="1"/>
    <col min="12047" max="12047" width="10.109375" style="193" customWidth="1"/>
    <col min="12048" max="12048" width="10.33203125" style="193" customWidth="1"/>
    <col min="12049" max="12049" width="10.6640625" style="193" customWidth="1"/>
    <col min="12050" max="12055" width="9.6640625" style="193" customWidth="1"/>
    <col min="12056" max="12056" width="10.44140625" style="193" customWidth="1"/>
    <col min="12057" max="12058" width="9.6640625" style="193" customWidth="1"/>
    <col min="12059" max="12288" width="9.109375" style="193"/>
    <col min="12289" max="12289" width="6" style="193" customWidth="1"/>
    <col min="12290" max="12290" width="31.6640625" style="193" customWidth="1"/>
    <col min="12291" max="12291" width="10.88671875" style="193" customWidth="1"/>
    <col min="12292" max="12292" width="10.6640625" style="193" customWidth="1"/>
    <col min="12293" max="12293" width="11.109375" style="193" customWidth="1"/>
    <col min="12294" max="12294" width="9.6640625" style="193" customWidth="1"/>
    <col min="12295" max="12295" width="11.44140625" style="193" customWidth="1"/>
    <col min="12296" max="12296" width="10.109375" style="193" customWidth="1"/>
    <col min="12297" max="12297" width="11.5546875" style="193" customWidth="1"/>
    <col min="12298" max="12298" width="9.6640625" style="193" customWidth="1"/>
    <col min="12299" max="12300" width="10.109375" style="193" customWidth="1"/>
    <col min="12301" max="12301" width="10.5546875" style="193" customWidth="1"/>
    <col min="12302" max="12302" width="9.6640625" style="193" customWidth="1"/>
    <col min="12303" max="12303" width="10.109375" style="193" customWidth="1"/>
    <col min="12304" max="12304" width="10.33203125" style="193" customWidth="1"/>
    <col min="12305" max="12305" width="10.6640625" style="193" customWidth="1"/>
    <col min="12306" max="12311" width="9.6640625" style="193" customWidth="1"/>
    <col min="12312" max="12312" width="10.44140625" style="193" customWidth="1"/>
    <col min="12313" max="12314" width="9.6640625" style="193" customWidth="1"/>
    <col min="12315" max="12544" width="9.109375" style="193"/>
    <col min="12545" max="12545" width="6" style="193" customWidth="1"/>
    <col min="12546" max="12546" width="31.6640625" style="193" customWidth="1"/>
    <col min="12547" max="12547" width="10.88671875" style="193" customWidth="1"/>
    <col min="12548" max="12548" width="10.6640625" style="193" customWidth="1"/>
    <col min="12549" max="12549" width="11.109375" style="193" customWidth="1"/>
    <col min="12550" max="12550" width="9.6640625" style="193" customWidth="1"/>
    <col min="12551" max="12551" width="11.44140625" style="193" customWidth="1"/>
    <col min="12552" max="12552" width="10.109375" style="193" customWidth="1"/>
    <col min="12553" max="12553" width="11.5546875" style="193" customWidth="1"/>
    <col min="12554" max="12554" width="9.6640625" style="193" customWidth="1"/>
    <col min="12555" max="12556" width="10.109375" style="193" customWidth="1"/>
    <col min="12557" max="12557" width="10.5546875" style="193" customWidth="1"/>
    <col min="12558" max="12558" width="9.6640625" style="193" customWidth="1"/>
    <col min="12559" max="12559" width="10.109375" style="193" customWidth="1"/>
    <col min="12560" max="12560" width="10.33203125" style="193" customWidth="1"/>
    <col min="12561" max="12561" width="10.6640625" style="193" customWidth="1"/>
    <col min="12562" max="12567" width="9.6640625" style="193" customWidth="1"/>
    <col min="12568" max="12568" width="10.44140625" style="193" customWidth="1"/>
    <col min="12569" max="12570" width="9.6640625" style="193" customWidth="1"/>
    <col min="12571" max="12800" width="9.109375" style="193"/>
    <col min="12801" max="12801" width="6" style="193" customWidth="1"/>
    <col min="12802" max="12802" width="31.6640625" style="193" customWidth="1"/>
    <col min="12803" max="12803" width="10.88671875" style="193" customWidth="1"/>
    <col min="12804" max="12804" width="10.6640625" style="193" customWidth="1"/>
    <col min="12805" max="12805" width="11.109375" style="193" customWidth="1"/>
    <col min="12806" max="12806" width="9.6640625" style="193" customWidth="1"/>
    <col min="12807" max="12807" width="11.44140625" style="193" customWidth="1"/>
    <col min="12808" max="12808" width="10.109375" style="193" customWidth="1"/>
    <col min="12809" max="12809" width="11.5546875" style="193" customWidth="1"/>
    <col min="12810" max="12810" width="9.6640625" style="193" customWidth="1"/>
    <col min="12811" max="12812" width="10.109375" style="193" customWidth="1"/>
    <col min="12813" max="12813" width="10.5546875" style="193" customWidth="1"/>
    <col min="12814" max="12814" width="9.6640625" style="193" customWidth="1"/>
    <col min="12815" max="12815" width="10.109375" style="193" customWidth="1"/>
    <col min="12816" max="12816" width="10.33203125" style="193" customWidth="1"/>
    <col min="12817" max="12817" width="10.6640625" style="193" customWidth="1"/>
    <col min="12818" max="12823" width="9.6640625" style="193" customWidth="1"/>
    <col min="12824" max="12824" width="10.44140625" style="193" customWidth="1"/>
    <col min="12825" max="12826" width="9.6640625" style="193" customWidth="1"/>
    <col min="12827" max="13056" width="9.109375" style="193"/>
    <col min="13057" max="13057" width="6" style="193" customWidth="1"/>
    <col min="13058" max="13058" width="31.6640625" style="193" customWidth="1"/>
    <col min="13059" max="13059" width="10.88671875" style="193" customWidth="1"/>
    <col min="13060" max="13060" width="10.6640625" style="193" customWidth="1"/>
    <col min="13061" max="13061" width="11.109375" style="193" customWidth="1"/>
    <col min="13062" max="13062" width="9.6640625" style="193" customWidth="1"/>
    <col min="13063" max="13063" width="11.44140625" style="193" customWidth="1"/>
    <col min="13064" max="13064" width="10.109375" style="193" customWidth="1"/>
    <col min="13065" max="13065" width="11.5546875" style="193" customWidth="1"/>
    <col min="13066" max="13066" width="9.6640625" style="193" customWidth="1"/>
    <col min="13067" max="13068" width="10.109375" style="193" customWidth="1"/>
    <col min="13069" max="13069" width="10.5546875" style="193" customWidth="1"/>
    <col min="13070" max="13070" width="9.6640625" style="193" customWidth="1"/>
    <col min="13071" max="13071" width="10.109375" style="193" customWidth="1"/>
    <col min="13072" max="13072" width="10.33203125" style="193" customWidth="1"/>
    <col min="13073" max="13073" width="10.6640625" style="193" customWidth="1"/>
    <col min="13074" max="13079" width="9.6640625" style="193" customWidth="1"/>
    <col min="13080" max="13080" width="10.44140625" style="193" customWidth="1"/>
    <col min="13081" max="13082" width="9.6640625" style="193" customWidth="1"/>
    <col min="13083" max="13312" width="9.109375" style="193"/>
    <col min="13313" max="13313" width="6" style="193" customWidth="1"/>
    <col min="13314" max="13314" width="31.6640625" style="193" customWidth="1"/>
    <col min="13315" max="13315" width="10.88671875" style="193" customWidth="1"/>
    <col min="13316" max="13316" width="10.6640625" style="193" customWidth="1"/>
    <col min="13317" max="13317" width="11.109375" style="193" customWidth="1"/>
    <col min="13318" max="13318" width="9.6640625" style="193" customWidth="1"/>
    <col min="13319" max="13319" width="11.44140625" style="193" customWidth="1"/>
    <col min="13320" max="13320" width="10.109375" style="193" customWidth="1"/>
    <col min="13321" max="13321" width="11.5546875" style="193" customWidth="1"/>
    <col min="13322" max="13322" width="9.6640625" style="193" customWidth="1"/>
    <col min="13323" max="13324" width="10.109375" style="193" customWidth="1"/>
    <col min="13325" max="13325" width="10.5546875" style="193" customWidth="1"/>
    <col min="13326" max="13326" width="9.6640625" style="193" customWidth="1"/>
    <col min="13327" max="13327" width="10.109375" style="193" customWidth="1"/>
    <col min="13328" max="13328" width="10.33203125" style="193" customWidth="1"/>
    <col min="13329" max="13329" width="10.6640625" style="193" customWidth="1"/>
    <col min="13330" max="13335" width="9.6640625" style="193" customWidth="1"/>
    <col min="13336" max="13336" width="10.44140625" style="193" customWidth="1"/>
    <col min="13337" max="13338" width="9.6640625" style="193" customWidth="1"/>
    <col min="13339" max="13568" width="9.109375" style="193"/>
    <col min="13569" max="13569" width="6" style="193" customWidth="1"/>
    <col min="13570" max="13570" width="31.6640625" style="193" customWidth="1"/>
    <col min="13571" max="13571" width="10.88671875" style="193" customWidth="1"/>
    <col min="13572" max="13572" width="10.6640625" style="193" customWidth="1"/>
    <col min="13573" max="13573" width="11.109375" style="193" customWidth="1"/>
    <col min="13574" max="13574" width="9.6640625" style="193" customWidth="1"/>
    <col min="13575" max="13575" width="11.44140625" style="193" customWidth="1"/>
    <col min="13576" max="13576" width="10.109375" style="193" customWidth="1"/>
    <col min="13577" max="13577" width="11.5546875" style="193" customWidth="1"/>
    <col min="13578" max="13578" width="9.6640625" style="193" customWidth="1"/>
    <col min="13579" max="13580" width="10.109375" style="193" customWidth="1"/>
    <col min="13581" max="13581" width="10.5546875" style="193" customWidth="1"/>
    <col min="13582" max="13582" width="9.6640625" style="193" customWidth="1"/>
    <col min="13583" max="13583" width="10.109375" style="193" customWidth="1"/>
    <col min="13584" max="13584" width="10.33203125" style="193" customWidth="1"/>
    <col min="13585" max="13585" width="10.6640625" style="193" customWidth="1"/>
    <col min="13586" max="13591" width="9.6640625" style="193" customWidth="1"/>
    <col min="13592" max="13592" width="10.44140625" style="193" customWidth="1"/>
    <col min="13593" max="13594" width="9.6640625" style="193" customWidth="1"/>
    <col min="13595" max="13824" width="9.109375" style="193"/>
    <col min="13825" max="13825" width="6" style="193" customWidth="1"/>
    <col min="13826" max="13826" width="31.6640625" style="193" customWidth="1"/>
    <col min="13827" max="13827" width="10.88671875" style="193" customWidth="1"/>
    <col min="13828" max="13828" width="10.6640625" style="193" customWidth="1"/>
    <col min="13829" max="13829" width="11.109375" style="193" customWidth="1"/>
    <col min="13830" max="13830" width="9.6640625" style="193" customWidth="1"/>
    <col min="13831" max="13831" width="11.44140625" style="193" customWidth="1"/>
    <col min="13832" max="13832" width="10.109375" style="193" customWidth="1"/>
    <col min="13833" max="13833" width="11.5546875" style="193" customWidth="1"/>
    <col min="13834" max="13834" width="9.6640625" style="193" customWidth="1"/>
    <col min="13835" max="13836" width="10.109375" style="193" customWidth="1"/>
    <col min="13837" max="13837" width="10.5546875" style="193" customWidth="1"/>
    <col min="13838" max="13838" width="9.6640625" style="193" customWidth="1"/>
    <col min="13839" max="13839" width="10.109375" style="193" customWidth="1"/>
    <col min="13840" max="13840" width="10.33203125" style="193" customWidth="1"/>
    <col min="13841" max="13841" width="10.6640625" style="193" customWidth="1"/>
    <col min="13842" max="13847" width="9.6640625" style="193" customWidth="1"/>
    <col min="13848" max="13848" width="10.44140625" style="193" customWidth="1"/>
    <col min="13849" max="13850" width="9.6640625" style="193" customWidth="1"/>
    <col min="13851" max="14080" width="9.109375" style="193"/>
    <col min="14081" max="14081" width="6" style="193" customWidth="1"/>
    <col min="14082" max="14082" width="31.6640625" style="193" customWidth="1"/>
    <col min="14083" max="14083" width="10.88671875" style="193" customWidth="1"/>
    <col min="14084" max="14084" width="10.6640625" style="193" customWidth="1"/>
    <col min="14085" max="14085" width="11.109375" style="193" customWidth="1"/>
    <col min="14086" max="14086" width="9.6640625" style="193" customWidth="1"/>
    <col min="14087" max="14087" width="11.44140625" style="193" customWidth="1"/>
    <col min="14088" max="14088" width="10.109375" style="193" customWidth="1"/>
    <col min="14089" max="14089" width="11.5546875" style="193" customWidth="1"/>
    <col min="14090" max="14090" width="9.6640625" style="193" customWidth="1"/>
    <col min="14091" max="14092" width="10.109375" style="193" customWidth="1"/>
    <col min="14093" max="14093" width="10.5546875" style="193" customWidth="1"/>
    <col min="14094" max="14094" width="9.6640625" style="193" customWidth="1"/>
    <col min="14095" max="14095" width="10.109375" style="193" customWidth="1"/>
    <col min="14096" max="14096" width="10.33203125" style="193" customWidth="1"/>
    <col min="14097" max="14097" width="10.6640625" style="193" customWidth="1"/>
    <col min="14098" max="14103" width="9.6640625" style="193" customWidth="1"/>
    <col min="14104" max="14104" width="10.44140625" style="193" customWidth="1"/>
    <col min="14105" max="14106" width="9.6640625" style="193" customWidth="1"/>
    <col min="14107" max="14336" width="9.109375" style="193"/>
    <col min="14337" max="14337" width="6" style="193" customWidth="1"/>
    <col min="14338" max="14338" width="31.6640625" style="193" customWidth="1"/>
    <col min="14339" max="14339" width="10.88671875" style="193" customWidth="1"/>
    <col min="14340" max="14340" width="10.6640625" style="193" customWidth="1"/>
    <col min="14341" max="14341" width="11.109375" style="193" customWidth="1"/>
    <col min="14342" max="14342" width="9.6640625" style="193" customWidth="1"/>
    <col min="14343" max="14343" width="11.44140625" style="193" customWidth="1"/>
    <col min="14344" max="14344" width="10.109375" style="193" customWidth="1"/>
    <col min="14345" max="14345" width="11.5546875" style="193" customWidth="1"/>
    <col min="14346" max="14346" width="9.6640625" style="193" customWidth="1"/>
    <col min="14347" max="14348" width="10.109375" style="193" customWidth="1"/>
    <col min="14349" max="14349" width="10.5546875" style="193" customWidth="1"/>
    <col min="14350" max="14350" width="9.6640625" style="193" customWidth="1"/>
    <col min="14351" max="14351" width="10.109375" style="193" customWidth="1"/>
    <col min="14352" max="14352" width="10.33203125" style="193" customWidth="1"/>
    <col min="14353" max="14353" width="10.6640625" style="193" customWidth="1"/>
    <col min="14354" max="14359" width="9.6640625" style="193" customWidth="1"/>
    <col min="14360" max="14360" width="10.44140625" style="193" customWidth="1"/>
    <col min="14361" max="14362" width="9.6640625" style="193" customWidth="1"/>
    <col min="14363" max="14592" width="9.109375" style="193"/>
    <col min="14593" max="14593" width="6" style="193" customWidth="1"/>
    <col min="14594" max="14594" width="31.6640625" style="193" customWidth="1"/>
    <col min="14595" max="14595" width="10.88671875" style="193" customWidth="1"/>
    <col min="14596" max="14596" width="10.6640625" style="193" customWidth="1"/>
    <col min="14597" max="14597" width="11.109375" style="193" customWidth="1"/>
    <col min="14598" max="14598" width="9.6640625" style="193" customWidth="1"/>
    <col min="14599" max="14599" width="11.44140625" style="193" customWidth="1"/>
    <col min="14600" max="14600" width="10.109375" style="193" customWidth="1"/>
    <col min="14601" max="14601" width="11.5546875" style="193" customWidth="1"/>
    <col min="14602" max="14602" width="9.6640625" style="193" customWidth="1"/>
    <col min="14603" max="14604" width="10.109375" style="193" customWidth="1"/>
    <col min="14605" max="14605" width="10.5546875" style="193" customWidth="1"/>
    <col min="14606" max="14606" width="9.6640625" style="193" customWidth="1"/>
    <col min="14607" max="14607" width="10.109375" style="193" customWidth="1"/>
    <col min="14608" max="14608" width="10.33203125" style="193" customWidth="1"/>
    <col min="14609" max="14609" width="10.6640625" style="193" customWidth="1"/>
    <col min="14610" max="14615" width="9.6640625" style="193" customWidth="1"/>
    <col min="14616" max="14616" width="10.44140625" style="193" customWidth="1"/>
    <col min="14617" max="14618" width="9.6640625" style="193" customWidth="1"/>
    <col min="14619" max="14848" width="9.109375" style="193"/>
    <col min="14849" max="14849" width="6" style="193" customWidth="1"/>
    <col min="14850" max="14850" width="31.6640625" style="193" customWidth="1"/>
    <col min="14851" max="14851" width="10.88671875" style="193" customWidth="1"/>
    <col min="14852" max="14852" width="10.6640625" style="193" customWidth="1"/>
    <col min="14853" max="14853" width="11.109375" style="193" customWidth="1"/>
    <col min="14854" max="14854" width="9.6640625" style="193" customWidth="1"/>
    <col min="14855" max="14855" width="11.44140625" style="193" customWidth="1"/>
    <col min="14856" max="14856" width="10.109375" style="193" customWidth="1"/>
    <col min="14857" max="14857" width="11.5546875" style="193" customWidth="1"/>
    <col min="14858" max="14858" width="9.6640625" style="193" customWidth="1"/>
    <col min="14859" max="14860" width="10.109375" style="193" customWidth="1"/>
    <col min="14861" max="14861" width="10.5546875" style="193" customWidth="1"/>
    <col min="14862" max="14862" width="9.6640625" style="193" customWidth="1"/>
    <col min="14863" max="14863" width="10.109375" style="193" customWidth="1"/>
    <col min="14864" max="14864" width="10.33203125" style="193" customWidth="1"/>
    <col min="14865" max="14865" width="10.6640625" style="193" customWidth="1"/>
    <col min="14866" max="14871" width="9.6640625" style="193" customWidth="1"/>
    <col min="14872" max="14872" width="10.44140625" style="193" customWidth="1"/>
    <col min="14873" max="14874" width="9.6640625" style="193" customWidth="1"/>
    <col min="14875" max="15104" width="9.109375" style="193"/>
    <col min="15105" max="15105" width="6" style="193" customWidth="1"/>
    <col min="15106" max="15106" width="31.6640625" style="193" customWidth="1"/>
    <col min="15107" max="15107" width="10.88671875" style="193" customWidth="1"/>
    <col min="15108" max="15108" width="10.6640625" style="193" customWidth="1"/>
    <col min="15109" max="15109" width="11.109375" style="193" customWidth="1"/>
    <col min="15110" max="15110" width="9.6640625" style="193" customWidth="1"/>
    <col min="15111" max="15111" width="11.44140625" style="193" customWidth="1"/>
    <col min="15112" max="15112" width="10.109375" style="193" customWidth="1"/>
    <col min="15113" max="15113" width="11.5546875" style="193" customWidth="1"/>
    <col min="15114" max="15114" width="9.6640625" style="193" customWidth="1"/>
    <col min="15115" max="15116" width="10.109375" style="193" customWidth="1"/>
    <col min="15117" max="15117" width="10.5546875" style="193" customWidth="1"/>
    <col min="15118" max="15118" width="9.6640625" style="193" customWidth="1"/>
    <col min="15119" max="15119" width="10.109375" style="193" customWidth="1"/>
    <col min="15120" max="15120" width="10.33203125" style="193" customWidth="1"/>
    <col min="15121" max="15121" width="10.6640625" style="193" customWidth="1"/>
    <col min="15122" max="15127" width="9.6640625" style="193" customWidth="1"/>
    <col min="15128" max="15128" width="10.44140625" style="193" customWidth="1"/>
    <col min="15129" max="15130" width="9.6640625" style="193" customWidth="1"/>
    <col min="15131" max="15360" width="9.109375" style="193"/>
    <col min="15361" max="15361" width="6" style="193" customWidth="1"/>
    <col min="15362" max="15362" width="31.6640625" style="193" customWidth="1"/>
    <col min="15363" max="15363" width="10.88671875" style="193" customWidth="1"/>
    <col min="15364" max="15364" width="10.6640625" style="193" customWidth="1"/>
    <col min="15365" max="15365" width="11.109375" style="193" customWidth="1"/>
    <col min="15366" max="15366" width="9.6640625" style="193" customWidth="1"/>
    <col min="15367" max="15367" width="11.44140625" style="193" customWidth="1"/>
    <col min="15368" max="15368" width="10.109375" style="193" customWidth="1"/>
    <col min="15369" max="15369" width="11.5546875" style="193" customWidth="1"/>
    <col min="15370" max="15370" width="9.6640625" style="193" customWidth="1"/>
    <col min="15371" max="15372" width="10.109375" style="193" customWidth="1"/>
    <col min="15373" max="15373" width="10.5546875" style="193" customWidth="1"/>
    <col min="15374" max="15374" width="9.6640625" style="193" customWidth="1"/>
    <col min="15375" max="15375" width="10.109375" style="193" customWidth="1"/>
    <col min="15376" max="15376" width="10.33203125" style="193" customWidth="1"/>
    <col min="15377" max="15377" width="10.6640625" style="193" customWidth="1"/>
    <col min="15378" max="15383" width="9.6640625" style="193" customWidth="1"/>
    <col min="15384" max="15384" width="10.44140625" style="193" customWidth="1"/>
    <col min="15385" max="15386" width="9.6640625" style="193" customWidth="1"/>
    <col min="15387" max="15616" width="9.109375" style="193"/>
    <col min="15617" max="15617" width="6" style="193" customWidth="1"/>
    <col min="15618" max="15618" width="31.6640625" style="193" customWidth="1"/>
    <col min="15619" max="15619" width="10.88671875" style="193" customWidth="1"/>
    <col min="15620" max="15620" width="10.6640625" style="193" customWidth="1"/>
    <col min="15621" max="15621" width="11.109375" style="193" customWidth="1"/>
    <col min="15622" max="15622" width="9.6640625" style="193" customWidth="1"/>
    <col min="15623" max="15623" width="11.44140625" style="193" customWidth="1"/>
    <col min="15624" max="15624" width="10.109375" style="193" customWidth="1"/>
    <col min="15625" max="15625" width="11.5546875" style="193" customWidth="1"/>
    <col min="15626" max="15626" width="9.6640625" style="193" customWidth="1"/>
    <col min="15627" max="15628" width="10.109375" style="193" customWidth="1"/>
    <col min="15629" max="15629" width="10.5546875" style="193" customWidth="1"/>
    <col min="15630" max="15630" width="9.6640625" style="193" customWidth="1"/>
    <col min="15631" max="15631" width="10.109375" style="193" customWidth="1"/>
    <col min="15632" max="15632" width="10.33203125" style="193" customWidth="1"/>
    <col min="15633" max="15633" width="10.6640625" style="193" customWidth="1"/>
    <col min="15634" max="15639" width="9.6640625" style="193" customWidth="1"/>
    <col min="15640" max="15640" width="10.44140625" style="193" customWidth="1"/>
    <col min="15641" max="15642" width="9.6640625" style="193" customWidth="1"/>
    <col min="15643" max="15872" width="9.109375" style="193"/>
    <col min="15873" max="15873" width="6" style="193" customWidth="1"/>
    <col min="15874" max="15874" width="31.6640625" style="193" customWidth="1"/>
    <col min="15875" max="15875" width="10.88671875" style="193" customWidth="1"/>
    <col min="15876" max="15876" width="10.6640625" style="193" customWidth="1"/>
    <col min="15877" max="15877" width="11.109375" style="193" customWidth="1"/>
    <col min="15878" max="15878" width="9.6640625" style="193" customWidth="1"/>
    <col min="15879" max="15879" width="11.44140625" style="193" customWidth="1"/>
    <col min="15880" max="15880" width="10.109375" style="193" customWidth="1"/>
    <col min="15881" max="15881" width="11.5546875" style="193" customWidth="1"/>
    <col min="15882" max="15882" width="9.6640625" style="193" customWidth="1"/>
    <col min="15883" max="15884" width="10.109375" style="193" customWidth="1"/>
    <col min="15885" max="15885" width="10.5546875" style="193" customWidth="1"/>
    <col min="15886" max="15886" width="9.6640625" style="193" customWidth="1"/>
    <col min="15887" max="15887" width="10.109375" style="193" customWidth="1"/>
    <col min="15888" max="15888" width="10.33203125" style="193" customWidth="1"/>
    <col min="15889" max="15889" width="10.6640625" style="193" customWidth="1"/>
    <col min="15890" max="15895" width="9.6640625" style="193" customWidth="1"/>
    <col min="15896" max="15896" width="10.44140625" style="193" customWidth="1"/>
    <col min="15897" max="15898" width="9.6640625" style="193" customWidth="1"/>
    <col min="15899" max="16128" width="9.109375" style="193"/>
    <col min="16129" max="16129" width="6" style="193" customWidth="1"/>
    <col min="16130" max="16130" width="31.6640625" style="193" customWidth="1"/>
    <col min="16131" max="16131" width="10.88671875" style="193" customWidth="1"/>
    <col min="16132" max="16132" width="10.6640625" style="193" customWidth="1"/>
    <col min="16133" max="16133" width="11.109375" style="193" customWidth="1"/>
    <col min="16134" max="16134" width="9.6640625" style="193" customWidth="1"/>
    <col min="16135" max="16135" width="11.44140625" style="193" customWidth="1"/>
    <col min="16136" max="16136" width="10.109375" style="193" customWidth="1"/>
    <col min="16137" max="16137" width="11.5546875" style="193" customWidth="1"/>
    <col min="16138" max="16138" width="9.6640625" style="193" customWidth="1"/>
    <col min="16139" max="16140" width="10.109375" style="193" customWidth="1"/>
    <col min="16141" max="16141" width="10.5546875" style="193" customWidth="1"/>
    <col min="16142" max="16142" width="9.6640625" style="193" customWidth="1"/>
    <col min="16143" max="16143" width="10.109375" style="193" customWidth="1"/>
    <col min="16144" max="16144" width="10.33203125" style="193" customWidth="1"/>
    <col min="16145" max="16145" width="10.6640625" style="193" customWidth="1"/>
    <col min="16146" max="16151" width="9.6640625" style="193" customWidth="1"/>
    <col min="16152" max="16152" width="10.44140625" style="193" customWidth="1"/>
    <col min="16153" max="16154" width="9.6640625" style="193" customWidth="1"/>
    <col min="16155" max="16384" width="9.109375" style="193"/>
  </cols>
  <sheetData>
    <row r="1" spans="1:26" ht="21" customHeight="1">
      <c r="A1" s="254"/>
      <c r="B1" s="254"/>
      <c r="C1" s="255"/>
      <c r="D1" s="256" t="s">
        <v>14</v>
      </c>
      <c r="E1" s="254"/>
      <c r="F1" s="254"/>
      <c r="G1" s="254"/>
      <c r="H1" s="254"/>
      <c r="I1" s="254"/>
      <c r="J1" s="255"/>
      <c r="K1" s="255"/>
      <c r="L1" s="255"/>
      <c r="M1" s="254"/>
      <c r="N1" s="254"/>
      <c r="O1" s="254"/>
      <c r="P1" s="254"/>
      <c r="Q1" s="254"/>
      <c r="R1" s="255"/>
      <c r="S1" s="255"/>
      <c r="T1" s="254"/>
      <c r="U1" s="254"/>
      <c r="V1" s="254"/>
      <c r="W1" s="254"/>
      <c r="X1" s="254"/>
      <c r="Y1" s="254"/>
      <c r="Z1" s="194" t="s">
        <v>372</v>
      </c>
    </row>
    <row r="2" spans="1:26">
      <c r="A2" s="256"/>
      <c r="B2" s="256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</row>
    <row r="3" spans="1:26" ht="21" customHeight="1">
      <c r="A3" s="393" t="s">
        <v>689</v>
      </c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</row>
    <row r="4" spans="1:26" ht="21" customHeight="1">
      <c r="A4" s="394" t="str">
        <f>'PL62'!A4:E4</f>
        <v>(Kèm theo Quyết định số    42/QĐ-UBND-HC ngày  15/01/2025 của UBND tỉnh Đồng Tháp)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</row>
    <row r="5" spans="1:26" ht="5.25" customHeight="1">
      <c r="A5" s="394"/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</row>
    <row r="6" spans="1:26" ht="5.25" customHeight="1">
      <c r="A6" s="254"/>
      <c r="B6" s="254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</row>
    <row r="7" spans="1:26" ht="19.5" customHeight="1" thickBot="1">
      <c r="A7" s="257"/>
      <c r="B7" s="257"/>
      <c r="E7" s="395"/>
      <c r="F7" s="395"/>
      <c r="G7" s="395"/>
      <c r="H7" s="395"/>
      <c r="I7" s="395"/>
      <c r="J7" s="395"/>
      <c r="M7" s="395"/>
      <c r="N7" s="395"/>
      <c r="O7" s="395"/>
      <c r="P7" s="395"/>
      <c r="Q7" s="395"/>
      <c r="R7" s="395"/>
      <c r="T7" s="396" t="s">
        <v>0</v>
      </c>
      <c r="U7" s="396"/>
      <c r="V7" s="396"/>
      <c r="W7" s="396"/>
      <c r="X7" s="396"/>
      <c r="Y7" s="396"/>
      <c r="Z7" s="396"/>
    </row>
    <row r="8" spans="1:26" ht="27.75" customHeight="1">
      <c r="A8" s="397" t="s">
        <v>566</v>
      </c>
      <c r="B8" s="379" t="s">
        <v>373</v>
      </c>
      <c r="C8" s="400" t="s">
        <v>55</v>
      </c>
      <c r="D8" s="401"/>
      <c r="E8" s="401"/>
      <c r="F8" s="401"/>
      <c r="G8" s="401"/>
      <c r="H8" s="401"/>
      <c r="I8" s="401"/>
      <c r="J8" s="402"/>
      <c r="K8" s="400" t="s">
        <v>12</v>
      </c>
      <c r="L8" s="401"/>
      <c r="M8" s="401"/>
      <c r="N8" s="401"/>
      <c r="O8" s="401"/>
      <c r="P8" s="401"/>
      <c r="Q8" s="401"/>
      <c r="R8" s="402"/>
      <c r="S8" s="400" t="s">
        <v>56</v>
      </c>
      <c r="T8" s="401"/>
      <c r="U8" s="401"/>
      <c r="V8" s="401"/>
      <c r="W8" s="401"/>
      <c r="X8" s="401"/>
      <c r="Y8" s="401"/>
      <c r="Z8" s="403"/>
    </row>
    <row r="9" spans="1:26" ht="27.75" customHeight="1" thickBot="1">
      <c r="A9" s="398"/>
      <c r="B9" s="380"/>
      <c r="C9" s="385" t="s">
        <v>141</v>
      </c>
      <c r="D9" s="385" t="s">
        <v>374</v>
      </c>
      <c r="E9" s="392" t="s">
        <v>375</v>
      </c>
      <c r="F9" s="404"/>
      <c r="G9" s="404"/>
      <c r="H9" s="404"/>
      <c r="I9" s="404"/>
      <c r="J9" s="405"/>
      <c r="K9" s="385" t="s">
        <v>141</v>
      </c>
      <c r="L9" s="385" t="s">
        <v>374</v>
      </c>
      <c r="M9" s="386" t="s">
        <v>375</v>
      </c>
      <c r="N9" s="387"/>
      <c r="O9" s="387"/>
      <c r="P9" s="387"/>
      <c r="Q9" s="387"/>
      <c r="R9" s="389"/>
      <c r="S9" s="385" t="s">
        <v>141</v>
      </c>
      <c r="T9" s="385" t="s">
        <v>374</v>
      </c>
      <c r="U9" s="386" t="s">
        <v>375</v>
      </c>
      <c r="V9" s="387"/>
      <c r="W9" s="387"/>
      <c r="X9" s="387"/>
      <c r="Y9" s="387"/>
      <c r="Z9" s="388"/>
    </row>
    <row r="10" spans="1:26" ht="27.75" customHeight="1">
      <c r="A10" s="398"/>
      <c r="B10" s="380"/>
      <c r="C10" s="380"/>
      <c r="D10" s="380"/>
      <c r="E10" s="385" t="s">
        <v>141</v>
      </c>
      <c r="F10" s="386" t="s">
        <v>376</v>
      </c>
      <c r="G10" s="389"/>
      <c r="H10" s="379" t="s">
        <v>377</v>
      </c>
      <c r="I10" s="379" t="s">
        <v>378</v>
      </c>
      <c r="J10" s="390" t="s">
        <v>379</v>
      </c>
      <c r="K10" s="380"/>
      <c r="L10" s="380"/>
      <c r="M10" s="385" t="s">
        <v>141</v>
      </c>
      <c r="N10" s="386" t="s">
        <v>376</v>
      </c>
      <c r="O10" s="389"/>
      <c r="P10" s="379" t="s">
        <v>377</v>
      </c>
      <c r="Q10" s="379" t="s">
        <v>378</v>
      </c>
      <c r="R10" s="390" t="s">
        <v>379</v>
      </c>
      <c r="S10" s="380"/>
      <c r="T10" s="380"/>
      <c r="U10" s="385" t="s">
        <v>141</v>
      </c>
      <c r="V10" s="386" t="s">
        <v>376</v>
      </c>
      <c r="W10" s="389"/>
      <c r="X10" s="379" t="s">
        <v>377</v>
      </c>
      <c r="Y10" s="379" t="s">
        <v>378</v>
      </c>
      <c r="Z10" s="382" t="s">
        <v>379</v>
      </c>
    </row>
    <row r="11" spans="1:26" ht="27.75" customHeight="1">
      <c r="A11" s="398"/>
      <c r="B11" s="380"/>
      <c r="C11" s="380"/>
      <c r="D11" s="380"/>
      <c r="E11" s="380"/>
      <c r="F11" s="385" t="s">
        <v>380</v>
      </c>
      <c r="G11" s="385" t="s">
        <v>381</v>
      </c>
      <c r="H11" s="380"/>
      <c r="I11" s="380"/>
      <c r="J11" s="391"/>
      <c r="K11" s="380"/>
      <c r="L11" s="380"/>
      <c r="M11" s="380"/>
      <c r="N11" s="385" t="s">
        <v>380</v>
      </c>
      <c r="O11" s="385" t="s">
        <v>381</v>
      </c>
      <c r="P11" s="380"/>
      <c r="Q11" s="380"/>
      <c r="R11" s="391"/>
      <c r="S11" s="380"/>
      <c r="T11" s="380"/>
      <c r="U11" s="380"/>
      <c r="V11" s="385" t="s">
        <v>380</v>
      </c>
      <c r="W11" s="385" t="s">
        <v>381</v>
      </c>
      <c r="X11" s="380"/>
      <c r="Y11" s="380"/>
      <c r="Z11" s="383"/>
    </row>
    <row r="12" spans="1:26" ht="27.75" customHeight="1">
      <c r="A12" s="398"/>
      <c r="B12" s="380"/>
      <c r="C12" s="380"/>
      <c r="D12" s="380"/>
      <c r="E12" s="380"/>
      <c r="F12" s="380"/>
      <c r="G12" s="380"/>
      <c r="H12" s="380"/>
      <c r="I12" s="380"/>
      <c r="J12" s="391"/>
      <c r="K12" s="380"/>
      <c r="L12" s="380"/>
      <c r="M12" s="380"/>
      <c r="N12" s="380"/>
      <c r="O12" s="380"/>
      <c r="P12" s="380"/>
      <c r="Q12" s="380"/>
      <c r="R12" s="391"/>
      <c r="S12" s="380"/>
      <c r="T12" s="380"/>
      <c r="U12" s="380"/>
      <c r="V12" s="380"/>
      <c r="W12" s="380"/>
      <c r="X12" s="380"/>
      <c r="Y12" s="380"/>
      <c r="Z12" s="383"/>
    </row>
    <row r="13" spans="1:26" ht="21" customHeight="1">
      <c r="A13" s="398"/>
      <c r="B13" s="380"/>
      <c r="C13" s="380"/>
      <c r="D13" s="380"/>
      <c r="E13" s="380"/>
      <c r="F13" s="380"/>
      <c r="G13" s="380"/>
      <c r="H13" s="380"/>
      <c r="I13" s="380"/>
      <c r="J13" s="391"/>
      <c r="K13" s="380"/>
      <c r="L13" s="380"/>
      <c r="M13" s="380"/>
      <c r="N13" s="380"/>
      <c r="O13" s="380"/>
      <c r="P13" s="380"/>
      <c r="Q13" s="380"/>
      <c r="R13" s="391"/>
      <c r="S13" s="380"/>
      <c r="T13" s="380"/>
      <c r="U13" s="380"/>
      <c r="V13" s="380"/>
      <c r="W13" s="380"/>
      <c r="X13" s="380"/>
      <c r="Y13" s="380"/>
      <c r="Z13" s="383"/>
    </row>
    <row r="14" spans="1:26" ht="24.75" hidden="1" customHeight="1">
      <c r="A14" s="398"/>
      <c r="B14" s="380"/>
      <c r="C14" s="380"/>
      <c r="D14" s="380"/>
      <c r="E14" s="380"/>
      <c r="F14" s="380"/>
      <c r="G14" s="380"/>
      <c r="H14" s="380"/>
      <c r="I14" s="380"/>
      <c r="J14" s="391"/>
      <c r="K14" s="380"/>
      <c r="L14" s="380"/>
      <c r="M14" s="380"/>
      <c r="N14" s="380"/>
      <c r="O14" s="380"/>
      <c r="P14" s="380"/>
      <c r="Q14" s="380"/>
      <c r="R14" s="391"/>
      <c r="S14" s="380"/>
      <c r="T14" s="380"/>
      <c r="U14" s="380"/>
      <c r="V14" s="380"/>
      <c r="W14" s="380"/>
      <c r="X14" s="380"/>
      <c r="Y14" s="380"/>
      <c r="Z14" s="383"/>
    </row>
    <row r="15" spans="1:26" ht="27.75" hidden="1" customHeight="1">
      <c r="A15" s="399"/>
      <c r="B15" s="381"/>
      <c r="C15" s="381"/>
      <c r="D15" s="381"/>
      <c r="E15" s="381"/>
      <c r="F15" s="381"/>
      <c r="G15" s="381"/>
      <c r="H15" s="381"/>
      <c r="I15" s="381"/>
      <c r="J15" s="392"/>
      <c r="K15" s="381"/>
      <c r="L15" s="381"/>
      <c r="M15" s="381"/>
      <c r="N15" s="381"/>
      <c r="O15" s="381"/>
      <c r="P15" s="381"/>
      <c r="Q15" s="381"/>
      <c r="R15" s="392"/>
      <c r="S15" s="381"/>
      <c r="T15" s="381"/>
      <c r="U15" s="381"/>
      <c r="V15" s="381"/>
      <c r="W15" s="381"/>
      <c r="X15" s="381"/>
      <c r="Y15" s="381"/>
      <c r="Z15" s="384"/>
    </row>
    <row r="16" spans="1:26" s="263" customFormat="1" ht="17.25" customHeight="1">
      <c r="A16" s="258" t="s">
        <v>2</v>
      </c>
      <c r="B16" s="259" t="s">
        <v>3</v>
      </c>
      <c r="C16" s="260" t="s">
        <v>567</v>
      </c>
      <c r="D16" s="260">
        <v>2</v>
      </c>
      <c r="E16" s="260" t="s">
        <v>382</v>
      </c>
      <c r="F16" s="260">
        <v>4</v>
      </c>
      <c r="G16" s="261" t="s">
        <v>568</v>
      </c>
      <c r="H16" s="260">
        <v>6</v>
      </c>
      <c r="I16" s="260">
        <v>7</v>
      </c>
      <c r="J16" s="260">
        <v>8</v>
      </c>
      <c r="K16" s="260">
        <v>9</v>
      </c>
      <c r="L16" s="260">
        <v>10</v>
      </c>
      <c r="M16" s="260" t="s">
        <v>383</v>
      </c>
      <c r="N16" s="260">
        <v>12</v>
      </c>
      <c r="O16" s="260">
        <v>13</v>
      </c>
      <c r="P16" s="260">
        <v>14</v>
      </c>
      <c r="Q16" s="260">
        <v>15</v>
      </c>
      <c r="R16" s="260">
        <v>16</v>
      </c>
      <c r="S16" s="260" t="s">
        <v>384</v>
      </c>
      <c r="T16" s="260" t="s">
        <v>385</v>
      </c>
      <c r="U16" s="260" t="s">
        <v>386</v>
      </c>
      <c r="V16" s="260" t="s">
        <v>387</v>
      </c>
      <c r="W16" s="260" t="s">
        <v>388</v>
      </c>
      <c r="X16" s="260" t="s">
        <v>389</v>
      </c>
      <c r="Y16" s="260" t="s">
        <v>390</v>
      </c>
      <c r="Z16" s="262" t="s">
        <v>391</v>
      </c>
    </row>
    <row r="17" spans="1:26">
      <c r="A17" s="264" t="s">
        <v>4</v>
      </c>
      <c r="B17" s="265" t="s">
        <v>528</v>
      </c>
      <c r="C17" s="266">
        <v>4748721</v>
      </c>
      <c r="D17" s="266">
        <v>4430923</v>
      </c>
      <c r="E17" s="266">
        <v>317798</v>
      </c>
      <c r="F17" s="266">
        <v>0</v>
      </c>
      <c r="G17" s="266">
        <v>317798</v>
      </c>
      <c r="H17" s="266">
        <v>317798</v>
      </c>
      <c r="I17" s="266">
        <v>0</v>
      </c>
      <c r="J17" s="266">
        <v>0</v>
      </c>
      <c r="K17" s="266">
        <v>5921181.270796</v>
      </c>
      <c r="L17" s="267">
        <v>4408607.7498739995</v>
      </c>
      <c r="M17" s="266">
        <v>1512573.5209220003</v>
      </c>
      <c r="N17" s="266">
        <v>0</v>
      </c>
      <c r="O17" s="266">
        <v>1512573.5209220003</v>
      </c>
      <c r="P17" s="266">
        <v>248377.05499999999</v>
      </c>
      <c r="Q17" s="266">
        <v>1109862.5849220001</v>
      </c>
      <c r="R17" s="266">
        <v>154333.88099999996</v>
      </c>
      <c r="S17" s="268">
        <v>1.2469002223537664</v>
      </c>
      <c r="T17" s="268">
        <v>0.99496374680264121</v>
      </c>
      <c r="U17" s="268">
        <v>4.7595438640960621</v>
      </c>
      <c r="V17" s="268"/>
      <c r="W17" s="268">
        <v>4.7595438640960621</v>
      </c>
      <c r="X17" s="268">
        <v>0.78155638172675723</v>
      </c>
      <c r="Y17" s="268"/>
      <c r="Z17" s="268"/>
    </row>
    <row r="18" spans="1:26" s="238" customFormat="1">
      <c r="A18" s="269" t="s">
        <v>5</v>
      </c>
      <c r="B18" s="270" t="s">
        <v>529</v>
      </c>
      <c r="C18" s="271">
        <v>1140578.504</v>
      </c>
      <c r="D18" s="271">
        <v>1140578.504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271">
        <v>1596847.4628249998</v>
      </c>
      <c r="L18" s="271">
        <v>1134266.4620000001</v>
      </c>
      <c r="M18" s="271">
        <v>462581.000825</v>
      </c>
      <c r="N18" s="271">
        <v>0</v>
      </c>
      <c r="O18" s="271">
        <v>462581.000825</v>
      </c>
      <c r="P18" s="271">
        <v>0</v>
      </c>
      <c r="Q18" s="271">
        <v>434675.25292499998</v>
      </c>
      <c r="R18" s="271">
        <v>27905.747899999998</v>
      </c>
      <c r="S18" s="272">
        <v>1.4000329282244652</v>
      </c>
      <c r="T18" s="272">
        <v>0.99446592937017175</v>
      </c>
      <c r="U18" s="86"/>
      <c r="V18" s="86"/>
      <c r="W18" s="86"/>
      <c r="X18" s="86"/>
      <c r="Y18" s="86"/>
      <c r="Z18" s="86"/>
    </row>
    <row r="19" spans="1:26" ht="16.2">
      <c r="A19" s="269"/>
      <c r="B19" s="273" t="s">
        <v>121</v>
      </c>
      <c r="C19" s="271"/>
      <c r="D19" s="271"/>
      <c r="E19" s="271"/>
      <c r="F19" s="271"/>
      <c r="G19" s="271"/>
      <c r="H19" s="271"/>
      <c r="I19" s="271"/>
      <c r="J19" s="271"/>
      <c r="K19" s="274"/>
      <c r="L19" s="271"/>
      <c r="M19" s="271"/>
      <c r="N19" s="271"/>
      <c r="O19" s="271"/>
      <c r="P19" s="271"/>
      <c r="Q19" s="271"/>
      <c r="R19" s="271"/>
      <c r="S19" s="275"/>
      <c r="T19" s="275"/>
      <c r="U19" s="86"/>
      <c r="V19" s="86"/>
      <c r="W19" s="86"/>
      <c r="X19" s="86"/>
      <c r="Y19" s="272"/>
      <c r="Z19" s="272"/>
    </row>
    <row r="20" spans="1:26">
      <c r="A20" s="276">
        <v>1</v>
      </c>
      <c r="B20" s="277" t="s">
        <v>354</v>
      </c>
      <c r="C20" s="87">
        <v>540549</v>
      </c>
      <c r="D20" s="87">
        <v>521749</v>
      </c>
      <c r="E20" s="87">
        <v>18800</v>
      </c>
      <c r="F20" s="87">
        <v>0</v>
      </c>
      <c r="G20" s="87">
        <v>18800</v>
      </c>
      <c r="H20" s="87">
        <v>18800</v>
      </c>
      <c r="I20" s="87">
        <v>0</v>
      </c>
      <c r="J20" s="87">
        <v>0</v>
      </c>
      <c r="K20" s="88">
        <v>666834.31539100001</v>
      </c>
      <c r="L20" s="87">
        <v>512350.15139100002</v>
      </c>
      <c r="M20" s="87">
        <v>154484.16399999999</v>
      </c>
      <c r="N20" s="87">
        <v>0</v>
      </c>
      <c r="O20" s="87">
        <v>154484.16399999999</v>
      </c>
      <c r="P20" s="87">
        <v>0</v>
      </c>
      <c r="Q20" s="87">
        <v>95062.513999999996</v>
      </c>
      <c r="R20" s="87">
        <v>59421.65</v>
      </c>
      <c r="S20" s="86">
        <v>1.2336241772549761</v>
      </c>
      <c r="T20" s="86">
        <v>0.98198588093316908</v>
      </c>
      <c r="U20" s="86">
        <v>8.2172427659574456</v>
      </c>
      <c r="V20" s="278"/>
      <c r="W20" s="278">
        <v>8.2172427659574456</v>
      </c>
      <c r="X20" s="278">
        <v>0</v>
      </c>
      <c r="Y20" s="278"/>
      <c r="Z20" s="278"/>
    </row>
    <row r="21" spans="1:26">
      <c r="A21" s="276" t="s">
        <v>530</v>
      </c>
      <c r="B21" s="277" t="s">
        <v>531</v>
      </c>
      <c r="C21" s="87">
        <v>432767</v>
      </c>
      <c r="D21" s="87">
        <v>413967</v>
      </c>
      <c r="E21" s="87">
        <v>18800</v>
      </c>
      <c r="F21" s="87"/>
      <c r="G21" s="87">
        <v>18800</v>
      </c>
      <c r="H21" s="87">
        <v>18800</v>
      </c>
      <c r="I21" s="87"/>
      <c r="J21" s="87"/>
      <c r="K21" s="88">
        <v>548945.78259099997</v>
      </c>
      <c r="L21" s="87">
        <v>406213.58739100001</v>
      </c>
      <c r="M21" s="87">
        <v>142732.19519999999</v>
      </c>
      <c r="N21" s="87"/>
      <c r="O21" s="87">
        <v>142732.19519999999</v>
      </c>
      <c r="P21" s="87"/>
      <c r="Q21" s="87">
        <v>84540.545199999993</v>
      </c>
      <c r="R21" s="87">
        <v>58191.65</v>
      </c>
      <c r="S21" s="86">
        <v>1.2684557338960687</v>
      </c>
      <c r="T21" s="86">
        <v>0.98127045728524254</v>
      </c>
      <c r="U21" s="86">
        <v>7.5921380425531906</v>
      </c>
      <c r="V21" s="278"/>
      <c r="W21" s="278">
        <v>7.5921380425531906</v>
      </c>
      <c r="X21" s="278">
        <v>0</v>
      </c>
      <c r="Y21" s="278"/>
      <c r="Z21" s="278"/>
    </row>
    <row r="22" spans="1:26">
      <c r="A22" s="276" t="s">
        <v>532</v>
      </c>
      <c r="B22" s="277" t="s">
        <v>533</v>
      </c>
      <c r="C22" s="87">
        <v>107782</v>
      </c>
      <c r="D22" s="87">
        <v>107782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8">
        <v>117888.5328</v>
      </c>
      <c r="L22" s="87">
        <v>106136.564</v>
      </c>
      <c r="M22" s="87">
        <v>11751.968800000001</v>
      </c>
      <c r="N22" s="87">
        <v>0</v>
      </c>
      <c r="O22" s="87">
        <v>11751.968800000001</v>
      </c>
      <c r="P22" s="87">
        <v>0</v>
      </c>
      <c r="Q22" s="87">
        <v>10521.968800000001</v>
      </c>
      <c r="R22" s="177">
        <v>1230</v>
      </c>
      <c r="S22" s="86">
        <v>1.0937682804178805</v>
      </c>
      <c r="T22" s="86">
        <v>1</v>
      </c>
      <c r="U22" s="86"/>
      <c r="V22" s="86"/>
      <c r="W22" s="86"/>
      <c r="X22" s="86"/>
      <c r="Y22" s="86"/>
      <c r="Z22" s="86"/>
    </row>
    <row r="23" spans="1:26" ht="16.8">
      <c r="A23" s="279"/>
      <c r="B23" s="280" t="s">
        <v>534</v>
      </c>
      <c r="C23" s="89">
        <v>12984</v>
      </c>
      <c r="D23" s="281">
        <v>12984</v>
      </c>
      <c r="E23" s="89">
        <v>0</v>
      </c>
      <c r="F23" s="89"/>
      <c r="G23" s="89">
        <v>0</v>
      </c>
      <c r="H23" s="89"/>
      <c r="I23" s="89"/>
      <c r="J23" s="89"/>
      <c r="K23" s="90">
        <v>13549.687</v>
      </c>
      <c r="L23" s="281">
        <v>12984</v>
      </c>
      <c r="M23" s="89">
        <v>565.68700000000001</v>
      </c>
      <c r="N23" s="89"/>
      <c r="O23" s="89">
        <v>565.68700000000001</v>
      </c>
      <c r="P23" s="89"/>
      <c r="Q23" s="281">
        <v>155.68700000000001</v>
      </c>
      <c r="R23" s="91">
        <v>410</v>
      </c>
      <c r="S23" s="282">
        <v>1.0435680067775723</v>
      </c>
      <c r="T23" s="282">
        <v>1</v>
      </c>
      <c r="U23" s="86"/>
      <c r="V23" s="282"/>
      <c r="W23" s="282"/>
      <c r="X23" s="282"/>
      <c r="Y23" s="282"/>
      <c r="Z23" s="282"/>
    </row>
    <row r="24" spans="1:26" ht="16.8">
      <c r="A24" s="279"/>
      <c r="B24" s="280" t="s">
        <v>535</v>
      </c>
      <c r="C24" s="89">
        <v>9622</v>
      </c>
      <c r="D24" s="281">
        <v>9622</v>
      </c>
      <c r="E24" s="89">
        <v>0</v>
      </c>
      <c r="F24" s="89"/>
      <c r="G24" s="89">
        <v>0</v>
      </c>
      <c r="H24" s="89"/>
      <c r="I24" s="89"/>
      <c r="J24" s="89"/>
      <c r="K24" s="90">
        <v>10594.85</v>
      </c>
      <c r="L24" s="281">
        <v>9622</v>
      </c>
      <c r="M24" s="89">
        <v>972.85</v>
      </c>
      <c r="N24" s="89"/>
      <c r="O24" s="89">
        <v>972.85</v>
      </c>
      <c r="P24" s="89"/>
      <c r="Q24" s="281">
        <v>972.85</v>
      </c>
      <c r="R24" s="91">
        <v>0</v>
      </c>
      <c r="S24" s="282">
        <v>1.1011068384951155</v>
      </c>
      <c r="T24" s="282">
        <v>1</v>
      </c>
      <c r="U24" s="86"/>
      <c r="V24" s="282"/>
      <c r="W24" s="282"/>
      <c r="X24" s="282"/>
      <c r="Y24" s="282"/>
      <c r="Z24" s="282"/>
    </row>
    <row r="25" spans="1:26" ht="16.8">
      <c r="A25" s="279"/>
      <c r="B25" s="280" t="s">
        <v>536</v>
      </c>
      <c r="C25" s="89">
        <v>12179</v>
      </c>
      <c r="D25" s="281">
        <v>12179</v>
      </c>
      <c r="E25" s="89">
        <v>0</v>
      </c>
      <c r="F25" s="89"/>
      <c r="G25" s="89">
        <v>0</v>
      </c>
      <c r="H25" s="89"/>
      <c r="I25" s="89"/>
      <c r="J25" s="89"/>
      <c r="K25" s="90">
        <v>12852.385</v>
      </c>
      <c r="L25" s="281">
        <v>12090.555</v>
      </c>
      <c r="M25" s="89">
        <v>761.83</v>
      </c>
      <c r="N25" s="89"/>
      <c r="O25" s="89">
        <v>761.83</v>
      </c>
      <c r="P25" s="89"/>
      <c r="Q25" s="281">
        <v>761.83</v>
      </c>
      <c r="R25" s="91">
        <v>0</v>
      </c>
      <c r="S25" s="282">
        <v>1.0552906642581492</v>
      </c>
      <c r="T25" s="282">
        <v>0.99273790951638063</v>
      </c>
      <c r="U25" s="86"/>
      <c r="V25" s="282"/>
      <c r="W25" s="282"/>
      <c r="X25" s="282"/>
      <c r="Y25" s="282"/>
      <c r="Z25" s="282"/>
    </row>
    <row r="26" spans="1:26" ht="16.8">
      <c r="A26" s="279"/>
      <c r="B26" s="280" t="s">
        <v>537</v>
      </c>
      <c r="C26" s="89">
        <v>10273</v>
      </c>
      <c r="D26" s="281">
        <v>10273</v>
      </c>
      <c r="E26" s="89">
        <v>0</v>
      </c>
      <c r="F26" s="89"/>
      <c r="G26" s="89">
        <v>0</v>
      </c>
      <c r="H26" s="89"/>
      <c r="I26" s="89"/>
      <c r="J26" s="89"/>
      <c r="K26" s="90">
        <v>11086.984999999999</v>
      </c>
      <c r="L26" s="281">
        <v>10175.459999999999</v>
      </c>
      <c r="M26" s="89">
        <v>911.52499999999998</v>
      </c>
      <c r="N26" s="89"/>
      <c r="O26" s="89">
        <v>911.52499999999998</v>
      </c>
      <c r="P26" s="89"/>
      <c r="Q26" s="281">
        <v>911.52499999999998</v>
      </c>
      <c r="R26" s="91">
        <v>0</v>
      </c>
      <c r="S26" s="282">
        <v>1.0792353742820986</v>
      </c>
      <c r="T26" s="282">
        <v>0.99050520782634077</v>
      </c>
      <c r="U26" s="86"/>
      <c r="V26" s="282"/>
      <c r="W26" s="282"/>
      <c r="X26" s="282"/>
      <c r="Y26" s="282"/>
      <c r="Z26" s="282"/>
    </row>
    <row r="27" spans="1:26" ht="16.8">
      <c r="A27" s="279"/>
      <c r="B27" s="280" t="s">
        <v>538</v>
      </c>
      <c r="C27" s="89">
        <v>10497</v>
      </c>
      <c r="D27" s="281">
        <v>10497</v>
      </c>
      <c r="E27" s="89">
        <v>0</v>
      </c>
      <c r="F27" s="89"/>
      <c r="G27" s="89">
        <v>0</v>
      </c>
      <c r="H27" s="89"/>
      <c r="I27" s="89"/>
      <c r="J27" s="89"/>
      <c r="K27" s="90">
        <v>10798.608</v>
      </c>
      <c r="L27" s="281">
        <v>10497</v>
      </c>
      <c r="M27" s="89">
        <v>301.608</v>
      </c>
      <c r="N27" s="89"/>
      <c r="O27" s="89">
        <v>301.608</v>
      </c>
      <c r="P27" s="89"/>
      <c r="Q27" s="281">
        <v>301.608</v>
      </c>
      <c r="R27" s="91">
        <v>0</v>
      </c>
      <c r="S27" s="282">
        <v>1.0287327807945128</v>
      </c>
      <c r="T27" s="282">
        <v>1</v>
      </c>
      <c r="U27" s="86"/>
      <c r="V27" s="282"/>
      <c r="W27" s="282"/>
      <c r="X27" s="282"/>
      <c r="Y27" s="282"/>
      <c r="Z27" s="282"/>
    </row>
    <row r="28" spans="1:26" ht="16.8">
      <c r="A28" s="279"/>
      <c r="B28" s="280" t="s">
        <v>539</v>
      </c>
      <c r="C28" s="89">
        <v>12983</v>
      </c>
      <c r="D28" s="281">
        <v>12983</v>
      </c>
      <c r="E28" s="89">
        <v>0</v>
      </c>
      <c r="F28" s="89"/>
      <c r="G28" s="89">
        <v>0</v>
      </c>
      <c r="H28" s="89"/>
      <c r="I28" s="89"/>
      <c r="J28" s="89"/>
      <c r="K28" s="90">
        <v>14752.728000000001</v>
      </c>
      <c r="L28" s="281">
        <v>12075.745000000001</v>
      </c>
      <c r="M28" s="89">
        <v>2676.9830000000002</v>
      </c>
      <c r="N28" s="89"/>
      <c r="O28" s="89">
        <v>2676.9830000000002</v>
      </c>
      <c r="P28" s="89"/>
      <c r="Q28" s="281">
        <v>2266.9830000000002</v>
      </c>
      <c r="R28" s="91">
        <v>410</v>
      </c>
      <c r="S28" s="282">
        <v>1.1363111761534315</v>
      </c>
      <c r="T28" s="282">
        <v>0.93011977200955098</v>
      </c>
      <c r="U28" s="86"/>
      <c r="V28" s="282"/>
      <c r="W28" s="282"/>
      <c r="X28" s="282"/>
      <c r="Y28" s="282"/>
      <c r="Z28" s="282"/>
    </row>
    <row r="29" spans="1:26" ht="16.8">
      <c r="A29" s="279"/>
      <c r="B29" s="280" t="s">
        <v>540</v>
      </c>
      <c r="C29" s="89">
        <v>8043</v>
      </c>
      <c r="D29" s="281">
        <v>8043</v>
      </c>
      <c r="E29" s="89">
        <v>0</v>
      </c>
      <c r="F29" s="89"/>
      <c r="G29" s="89">
        <v>0</v>
      </c>
      <c r="H29" s="89"/>
      <c r="I29" s="89"/>
      <c r="J29" s="89"/>
      <c r="K29" s="90">
        <v>8688.8310000000001</v>
      </c>
      <c r="L29" s="281">
        <v>7883.24</v>
      </c>
      <c r="M29" s="89">
        <v>805.59100000000001</v>
      </c>
      <c r="N29" s="89"/>
      <c r="O29" s="89">
        <v>805.59100000000001</v>
      </c>
      <c r="P29" s="89"/>
      <c r="Q29" s="281">
        <v>805.59100000000001</v>
      </c>
      <c r="R29" s="91">
        <v>0</v>
      </c>
      <c r="S29" s="282">
        <v>1.0802972771353974</v>
      </c>
      <c r="T29" s="282">
        <v>0.98013676488872303</v>
      </c>
      <c r="U29" s="86"/>
      <c r="V29" s="282"/>
      <c r="W29" s="282"/>
      <c r="X29" s="282"/>
      <c r="Y29" s="282"/>
      <c r="Z29" s="282"/>
    </row>
    <row r="30" spans="1:26" s="238" customFormat="1" ht="16.8">
      <c r="A30" s="279"/>
      <c r="B30" s="280" t="s">
        <v>541</v>
      </c>
      <c r="C30" s="89">
        <v>11296</v>
      </c>
      <c r="D30" s="281">
        <v>11296</v>
      </c>
      <c r="E30" s="89">
        <v>0</v>
      </c>
      <c r="F30" s="89"/>
      <c r="G30" s="89">
        <v>0</v>
      </c>
      <c r="H30" s="89"/>
      <c r="I30" s="89"/>
      <c r="J30" s="89"/>
      <c r="K30" s="90">
        <v>13002.085999999999</v>
      </c>
      <c r="L30" s="281">
        <v>11156.612999999999</v>
      </c>
      <c r="M30" s="89">
        <v>1845.473</v>
      </c>
      <c r="N30" s="89"/>
      <c r="O30" s="89">
        <v>1845.473</v>
      </c>
      <c r="P30" s="89"/>
      <c r="Q30" s="281">
        <v>1845.473</v>
      </c>
      <c r="R30" s="91">
        <v>0</v>
      </c>
      <c r="S30" s="282">
        <v>1.1510345254957506</v>
      </c>
      <c r="T30" s="282">
        <v>0.98766049929178468</v>
      </c>
      <c r="U30" s="86"/>
      <c r="V30" s="282"/>
      <c r="W30" s="282"/>
      <c r="X30" s="282"/>
      <c r="Y30" s="282"/>
      <c r="Z30" s="282"/>
    </row>
    <row r="31" spans="1:26" ht="16.8">
      <c r="A31" s="279"/>
      <c r="B31" s="280" t="s">
        <v>542</v>
      </c>
      <c r="C31" s="89">
        <v>11880</v>
      </c>
      <c r="D31" s="281">
        <v>11880</v>
      </c>
      <c r="E31" s="89">
        <v>0</v>
      </c>
      <c r="F31" s="89"/>
      <c r="G31" s="89">
        <v>0</v>
      </c>
      <c r="H31" s="89"/>
      <c r="I31" s="89"/>
      <c r="J31" s="89"/>
      <c r="K31" s="90">
        <v>13639.6268</v>
      </c>
      <c r="L31" s="281">
        <v>11880</v>
      </c>
      <c r="M31" s="89">
        <v>1759.6268</v>
      </c>
      <c r="N31" s="89"/>
      <c r="O31" s="89">
        <v>1759.6268</v>
      </c>
      <c r="P31" s="89"/>
      <c r="Q31" s="281">
        <v>1759.6268</v>
      </c>
      <c r="R31" s="91">
        <v>0</v>
      </c>
      <c r="S31" s="282">
        <v>1.148116734006734</v>
      </c>
      <c r="T31" s="282">
        <v>1</v>
      </c>
      <c r="U31" s="86"/>
      <c r="V31" s="282"/>
      <c r="W31" s="282"/>
      <c r="X31" s="282"/>
      <c r="Y31" s="282"/>
      <c r="Z31" s="282"/>
    </row>
    <row r="32" spans="1:26" ht="16.8">
      <c r="A32" s="279"/>
      <c r="B32" s="280" t="s">
        <v>543</v>
      </c>
      <c r="C32" s="89">
        <v>8025</v>
      </c>
      <c r="D32" s="281">
        <v>8025</v>
      </c>
      <c r="E32" s="89">
        <v>0</v>
      </c>
      <c r="F32" s="89"/>
      <c r="G32" s="89">
        <v>0</v>
      </c>
      <c r="H32" s="89"/>
      <c r="I32" s="89"/>
      <c r="J32" s="89"/>
      <c r="K32" s="90">
        <v>8922.7459999999992</v>
      </c>
      <c r="L32" s="281">
        <v>7771.951</v>
      </c>
      <c r="M32" s="89">
        <v>1150.7950000000001</v>
      </c>
      <c r="N32" s="89"/>
      <c r="O32" s="89">
        <v>1150.7950000000001</v>
      </c>
      <c r="P32" s="89"/>
      <c r="Q32" s="281">
        <v>740.79500000000007</v>
      </c>
      <c r="R32" s="91">
        <v>410</v>
      </c>
      <c r="S32" s="282">
        <v>1.111868660436137</v>
      </c>
      <c r="T32" s="282">
        <v>0.9684674143302181</v>
      </c>
      <c r="U32" s="86"/>
      <c r="V32" s="282"/>
      <c r="W32" s="282"/>
      <c r="X32" s="282"/>
      <c r="Y32" s="282"/>
      <c r="Z32" s="282"/>
    </row>
    <row r="33" spans="1:26">
      <c r="A33" s="276">
        <v>2</v>
      </c>
      <c r="B33" s="277" t="s">
        <v>355</v>
      </c>
      <c r="C33" s="87">
        <v>301415</v>
      </c>
      <c r="D33" s="87">
        <v>288115</v>
      </c>
      <c r="E33" s="87">
        <v>13300</v>
      </c>
      <c r="F33" s="87">
        <v>0</v>
      </c>
      <c r="G33" s="87">
        <v>13300</v>
      </c>
      <c r="H33" s="87">
        <v>13300</v>
      </c>
      <c r="I33" s="87">
        <v>0</v>
      </c>
      <c r="J33" s="87">
        <v>0</v>
      </c>
      <c r="K33" s="88">
        <v>450059.33950000006</v>
      </c>
      <c r="L33" s="87">
        <v>286747.761</v>
      </c>
      <c r="M33" s="87">
        <v>163311.5785</v>
      </c>
      <c r="N33" s="87">
        <v>0</v>
      </c>
      <c r="O33" s="87">
        <v>163311.5785</v>
      </c>
      <c r="P33" s="87"/>
      <c r="Q33" s="87">
        <v>160014.4185</v>
      </c>
      <c r="R33" s="87">
        <v>3297.16</v>
      </c>
      <c r="S33" s="272">
        <v>1.4931550835227181</v>
      </c>
      <c r="T33" s="272">
        <v>0.99525453725075053</v>
      </c>
      <c r="U33" s="272">
        <v>12.279066052631579</v>
      </c>
      <c r="V33" s="278"/>
      <c r="W33" s="278">
        <v>12.279066052631579</v>
      </c>
      <c r="X33" s="278">
        <v>0</v>
      </c>
      <c r="Y33" s="278"/>
      <c r="Z33" s="278"/>
    </row>
    <row r="34" spans="1:26">
      <c r="A34" s="276" t="s">
        <v>530</v>
      </c>
      <c r="B34" s="277" t="s">
        <v>544</v>
      </c>
      <c r="C34" s="87">
        <v>238965</v>
      </c>
      <c r="D34" s="87">
        <v>225665</v>
      </c>
      <c r="E34" s="87">
        <v>13300</v>
      </c>
      <c r="F34" s="87"/>
      <c r="G34" s="87">
        <v>13300</v>
      </c>
      <c r="H34" s="87">
        <v>13300</v>
      </c>
      <c r="I34" s="87"/>
      <c r="J34" s="87"/>
      <c r="K34" s="88">
        <v>384089.44200000004</v>
      </c>
      <c r="L34" s="87">
        <v>225665</v>
      </c>
      <c r="M34" s="87">
        <v>158424.44200000001</v>
      </c>
      <c r="N34" s="87"/>
      <c r="O34" s="87">
        <v>158424.44200000001</v>
      </c>
      <c r="P34" s="87"/>
      <c r="Q34" s="87">
        <v>155437.28200000001</v>
      </c>
      <c r="R34" s="87">
        <v>2987.16</v>
      </c>
      <c r="S34" s="272">
        <v>1.6073041742514595</v>
      </c>
      <c r="T34" s="272">
        <v>1</v>
      </c>
      <c r="U34" s="272">
        <v>11.911612180451128</v>
      </c>
      <c r="V34" s="278"/>
      <c r="W34" s="278">
        <v>11.911612180451128</v>
      </c>
      <c r="X34" s="278">
        <v>0</v>
      </c>
      <c r="Y34" s="278"/>
      <c r="Z34" s="278"/>
    </row>
    <row r="35" spans="1:26">
      <c r="A35" s="276" t="s">
        <v>532</v>
      </c>
      <c r="B35" s="277" t="s">
        <v>545</v>
      </c>
      <c r="C35" s="87">
        <v>62450</v>
      </c>
      <c r="D35" s="87">
        <v>62450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8">
        <v>65969.897500000006</v>
      </c>
      <c r="L35" s="87">
        <v>61082.761000000006</v>
      </c>
      <c r="M35" s="87">
        <v>4887.1365000000005</v>
      </c>
      <c r="N35" s="87">
        <v>0</v>
      </c>
      <c r="O35" s="87">
        <v>4887.1365000000005</v>
      </c>
      <c r="P35" s="87">
        <v>0</v>
      </c>
      <c r="Q35" s="87">
        <v>4577.1365000000005</v>
      </c>
      <c r="R35" s="87">
        <v>310</v>
      </c>
      <c r="S35" s="272">
        <v>1.0563634507606086</v>
      </c>
      <c r="T35" s="272">
        <v>0.97810666132906332</v>
      </c>
      <c r="U35" s="272"/>
      <c r="V35" s="272"/>
      <c r="W35" s="272"/>
      <c r="X35" s="272"/>
      <c r="Y35" s="272"/>
      <c r="Z35" s="272"/>
    </row>
    <row r="36" spans="1:26">
      <c r="A36" s="283"/>
      <c r="B36" s="284" t="s">
        <v>392</v>
      </c>
      <c r="C36" s="89">
        <v>11362</v>
      </c>
      <c r="D36" s="281">
        <v>11362</v>
      </c>
      <c r="E36" s="89">
        <v>0</v>
      </c>
      <c r="F36" s="89"/>
      <c r="G36" s="89">
        <v>0</v>
      </c>
      <c r="H36" s="89"/>
      <c r="I36" s="89"/>
      <c r="J36" s="89"/>
      <c r="K36" s="90">
        <v>12409.954000000002</v>
      </c>
      <c r="L36" s="281">
        <v>11291.11</v>
      </c>
      <c r="M36" s="89">
        <v>1118.8440000000001</v>
      </c>
      <c r="N36" s="89"/>
      <c r="O36" s="89">
        <v>1118.8440000000001</v>
      </c>
      <c r="P36" s="89"/>
      <c r="Q36" s="281">
        <v>1118.8440000000001</v>
      </c>
      <c r="R36" s="89"/>
      <c r="S36" s="282">
        <v>1.0922332335856364</v>
      </c>
      <c r="T36" s="282">
        <v>0.99376078155254366</v>
      </c>
      <c r="U36" s="282"/>
      <c r="V36" s="282"/>
      <c r="W36" s="282"/>
      <c r="X36" s="282"/>
      <c r="Y36" s="282"/>
      <c r="Z36" s="282"/>
    </row>
    <row r="37" spans="1:26">
      <c r="A37" s="283"/>
      <c r="B37" s="284" t="s">
        <v>393</v>
      </c>
      <c r="C37" s="89">
        <v>7381</v>
      </c>
      <c r="D37" s="281">
        <v>7381</v>
      </c>
      <c r="E37" s="89">
        <v>0</v>
      </c>
      <c r="F37" s="89"/>
      <c r="G37" s="89">
        <v>0</v>
      </c>
      <c r="H37" s="89"/>
      <c r="I37" s="89"/>
      <c r="J37" s="89"/>
      <c r="K37" s="90">
        <v>7994.991</v>
      </c>
      <c r="L37" s="281">
        <v>7381</v>
      </c>
      <c r="M37" s="89">
        <v>613.99099999999999</v>
      </c>
      <c r="N37" s="89"/>
      <c r="O37" s="89">
        <v>613.99099999999999</v>
      </c>
      <c r="P37" s="89"/>
      <c r="Q37" s="281">
        <v>613.99099999999999</v>
      </c>
      <c r="R37" s="89"/>
      <c r="S37" s="282">
        <v>1.0831853407397372</v>
      </c>
      <c r="T37" s="282">
        <v>1</v>
      </c>
      <c r="U37" s="282"/>
      <c r="V37" s="282"/>
      <c r="W37" s="282"/>
      <c r="X37" s="282"/>
      <c r="Y37" s="282"/>
      <c r="Z37" s="282"/>
    </row>
    <row r="38" spans="1:26" s="285" customFormat="1">
      <c r="A38" s="283"/>
      <c r="B38" s="284" t="s">
        <v>394</v>
      </c>
      <c r="C38" s="89">
        <v>9062</v>
      </c>
      <c r="D38" s="281">
        <v>9062</v>
      </c>
      <c r="E38" s="89">
        <v>0</v>
      </c>
      <c r="F38" s="89"/>
      <c r="G38" s="89">
        <v>0</v>
      </c>
      <c r="H38" s="89"/>
      <c r="I38" s="89"/>
      <c r="J38" s="89"/>
      <c r="K38" s="90">
        <v>8910.0259999999998</v>
      </c>
      <c r="L38" s="281">
        <v>8484.76</v>
      </c>
      <c r="M38" s="89">
        <v>425.26600000000002</v>
      </c>
      <c r="N38" s="89"/>
      <c r="O38" s="89">
        <v>425.26600000000002</v>
      </c>
      <c r="P38" s="89"/>
      <c r="Q38" s="281">
        <v>425.26600000000002</v>
      </c>
      <c r="R38" s="89"/>
      <c r="S38" s="282">
        <v>0.98322952990509815</v>
      </c>
      <c r="T38" s="282">
        <v>0.93630103729860958</v>
      </c>
      <c r="U38" s="282"/>
      <c r="V38" s="282"/>
      <c r="W38" s="282"/>
      <c r="X38" s="282"/>
      <c r="Y38" s="282"/>
      <c r="Z38" s="282"/>
    </row>
    <row r="39" spans="1:26" s="286" customFormat="1">
      <c r="A39" s="283"/>
      <c r="B39" s="284" t="s">
        <v>569</v>
      </c>
      <c r="C39" s="89">
        <v>9779</v>
      </c>
      <c r="D39" s="281">
        <v>9779</v>
      </c>
      <c r="E39" s="89">
        <v>0</v>
      </c>
      <c r="F39" s="89"/>
      <c r="G39" s="89">
        <v>0</v>
      </c>
      <c r="H39" s="89"/>
      <c r="I39" s="89"/>
      <c r="J39" s="89"/>
      <c r="K39" s="90">
        <v>10617.624</v>
      </c>
      <c r="L39" s="281">
        <v>9779</v>
      </c>
      <c r="M39" s="89">
        <v>838.62400000000002</v>
      </c>
      <c r="N39" s="89"/>
      <c r="O39" s="89">
        <v>838.62400000000002</v>
      </c>
      <c r="P39" s="89"/>
      <c r="Q39" s="281">
        <v>838.62400000000002</v>
      </c>
      <c r="R39" s="89"/>
      <c r="S39" s="282">
        <v>1.0857576439308723</v>
      </c>
      <c r="T39" s="282">
        <v>1</v>
      </c>
      <c r="U39" s="282"/>
      <c r="V39" s="282"/>
      <c r="W39" s="282"/>
      <c r="X39" s="282"/>
      <c r="Y39" s="282"/>
      <c r="Z39" s="282"/>
    </row>
    <row r="40" spans="1:26" s="286" customFormat="1">
      <c r="A40" s="283"/>
      <c r="B40" s="284" t="s">
        <v>570</v>
      </c>
      <c r="C40" s="89">
        <v>6023</v>
      </c>
      <c r="D40" s="281">
        <v>6023</v>
      </c>
      <c r="E40" s="89">
        <v>0</v>
      </c>
      <c r="F40" s="89"/>
      <c r="G40" s="89">
        <v>0</v>
      </c>
      <c r="H40" s="89"/>
      <c r="I40" s="89"/>
      <c r="J40" s="89"/>
      <c r="K40" s="90">
        <v>6218.1890000000003</v>
      </c>
      <c r="L40" s="281">
        <v>5682.22</v>
      </c>
      <c r="M40" s="89">
        <v>535.96900000000005</v>
      </c>
      <c r="N40" s="89"/>
      <c r="O40" s="89">
        <v>535.96900000000005</v>
      </c>
      <c r="P40" s="89"/>
      <c r="Q40" s="281">
        <v>535.96900000000005</v>
      </c>
      <c r="R40" s="89"/>
      <c r="S40" s="282">
        <v>1.0324072721235265</v>
      </c>
      <c r="T40" s="282">
        <v>0.94342022248049151</v>
      </c>
      <c r="U40" s="282"/>
      <c r="V40" s="282"/>
      <c r="W40" s="282"/>
      <c r="X40" s="282"/>
      <c r="Y40" s="282"/>
      <c r="Z40" s="282"/>
    </row>
    <row r="41" spans="1:26" s="286" customFormat="1">
      <c r="A41" s="283"/>
      <c r="B41" s="287" t="s">
        <v>395</v>
      </c>
      <c r="C41" s="89">
        <v>8511</v>
      </c>
      <c r="D41" s="281">
        <v>8511</v>
      </c>
      <c r="E41" s="89">
        <v>0</v>
      </c>
      <c r="F41" s="89"/>
      <c r="G41" s="89">
        <v>0</v>
      </c>
      <c r="H41" s="89"/>
      <c r="I41" s="89"/>
      <c r="J41" s="89"/>
      <c r="K41" s="90">
        <v>9464.0704999999998</v>
      </c>
      <c r="L41" s="281">
        <v>8511</v>
      </c>
      <c r="M41" s="89">
        <v>953.07050000000004</v>
      </c>
      <c r="N41" s="89"/>
      <c r="O41" s="89">
        <v>953.07050000000004</v>
      </c>
      <c r="P41" s="89"/>
      <c r="Q41" s="281">
        <v>953.07050000000004</v>
      </c>
      <c r="R41" s="89"/>
      <c r="S41" s="282">
        <v>1.1119810245564563</v>
      </c>
      <c r="T41" s="282">
        <v>1</v>
      </c>
      <c r="U41" s="282"/>
      <c r="V41" s="282"/>
      <c r="W41" s="282"/>
      <c r="X41" s="282"/>
      <c r="Y41" s="282"/>
      <c r="Z41" s="282"/>
    </row>
    <row r="42" spans="1:26" s="286" customFormat="1">
      <c r="A42" s="283"/>
      <c r="B42" s="287" t="s">
        <v>396</v>
      </c>
      <c r="C42" s="89">
        <v>10332</v>
      </c>
      <c r="D42" s="281">
        <v>10332</v>
      </c>
      <c r="E42" s="89">
        <v>0</v>
      </c>
      <c r="F42" s="89"/>
      <c r="G42" s="89">
        <v>0</v>
      </c>
      <c r="H42" s="89"/>
      <c r="I42" s="89"/>
      <c r="J42" s="89"/>
      <c r="K42" s="90">
        <v>10355.043</v>
      </c>
      <c r="L42" s="281">
        <v>9953.6710000000003</v>
      </c>
      <c r="M42" s="89">
        <v>401.37200000000001</v>
      </c>
      <c r="N42" s="89"/>
      <c r="O42" s="89">
        <v>401.37200000000001</v>
      </c>
      <c r="P42" s="89"/>
      <c r="Q42" s="281">
        <v>91.372000000000014</v>
      </c>
      <c r="R42" s="89">
        <v>310</v>
      </c>
      <c r="S42" s="282">
        <v>1.0022302555168408</v>
      </c>
      <c r="T42" s="282">
        <v>0.96338279132791327</v>
      </c>
      <c r="U42" s="282"/>
      <c r="V42" s="282"/>
      <c r="W42" s="282"/>
      <c r="X42" s="282"/>
      <c r="Y42" s="282"/>
      <c r="Z42" s="282"/>
    </row>
    <row r="43" spans="1:26" s="286" customFormat="1">
      <c r="A43" s="276">
        <v>3</v>
      </c>
      <c r="B43" s="288" t="s">
        <v>356</v>
      </c>
      <c r="C43" s="87">
        <v>504004.92599999998</v>
      </c>
      <c r="D43" s="87">
        <v>469904.92599999998</v>
      </c>
      <c r="E43" s="87">
        <v>34100</v>
      </c>
      <c r="F43" s="87">
        <v>0</v>
      </c>
      <c r="G43" s="87">
        <v>34100</v>
      </c>
      <c r="H43" s="87">
        <v>34100</v>
      </c>
      <c r="I43" s="87">
        <v>0</v>
      </c>
      <c r="J43" s="87">
        <v>0</v>
      </c>
      <c r="K43" s="88">
        <v>652172.374098</v>
      </c>
      <c r="L43" s="87">
        <v>469124.71198299999</v>
      </c>
      <c r="M43" s="87">
        <v>183047.66211500001</v>
      </c>
      <c r="N43" s="87">
        <v>0</v>
      </c>
      <c r="O43" s="87">
        <v>183047.66211500001</v>
      </c>
      <c r="P43" s="87">
        <v>52054.137000000002</v>
      </c>
      <c r="Q43" s="87">
        <v>121893.93511500001</v>
      </c>
      <c r="R43" s="87">
        <v>9099.59</v>
      </c>
      <c r="S43" s="272">
        <v>1.293980158634402</v>
      </c>
      <c r="T43" s="272">
        <v>0.99833963430934536</v>
      </c>
      <c r="U43" s="272">
        <v>5.3679666309384171</v>
      </c>
      <c r="V43" s="278"/>
      <c r="W43" s="278">
        <v>5.3679666309384171</v>
      </c>
      <c r="X43" s="278">
        <v>1.5265142815249269</v>
      </c>
      <c r="Y43" s="278"/>
      <c r="Z43" s="278"/>
    </row>
    <row r="44" spans="1:26" s="286" customFormat="1">
      <c r="A44" s="276" t="s">
        <v>530</v>
      </c>
      <c r="B44" s="277" t="s">
        <v>531</v>
      </c>
      <c r="C44" s="87">
        <v>425307</v>
      </c>
      <c r="D44" s="87">
        <v>391207</v>
      </c>
      <c r="E44" s="87">
        <v>34100</v>
      </c>
      <c r="F44" s="87"/>
      <c r="G44" s="87">
        <v>34100</v>
      </c>
      <c r="H44" s="87">
        <v>34100</v>
      </c>
      <c r="I44" s="87"/>
      <c r="J44" s="87"/>
      <c r="K44" s="88">
        <v>551716.54049799999</v>
      </c>
      <c r="L44" s="87">
        <v>390426.78598300001</v>
      </c>
      <c r="M44" s="87">
        <v>161289.75451500001</v>
      </c>
      <c r="N44" s="87"/>
      <c r="O44" s="87">
        <v>161289.75451500001</v>
      </c>
      <c r="P44" s="87">
        <v>52054.137000000002</v>
      </c>
      <c r="Q44" s="87">
        <v>101471.50851500001</v>
      </c>
      <c r="R44" s="87">
        <v>7764.1090000000004</v>
      </c>
      <c r="S44" s="272">
        <v>1.2972195155452415</v>
      </c>
      <c r="T44" s="272">
        <v>0.99800562357779898</v>
      </c>
      <c r="U44" s="272">
        <v>4.7299048244868036</v>
      </c>
      <c r="V44" s="278"/>
      <c r="W44" s="278">
        <v>4.7299048244868036</v>
      </c>
      <c r="X44" s="278">
        <v>1.5265142815249269</v>
      </c>
      <c r="Y44" s="278"/>
      <c r="Z44" s="278"/>
    </row>
    <row r="45" spans="1:26" s="286" customFormat="1">
      <c r="A45" s="276" t="s">
        <v>532</v>
      </c>
      <c r="B45" s="277" t="s">
        <v>533</v>
      </c>
      <c r="C45" s="87">
        <v>78697.925999999992</v>
      </c>
      <c r="D45" s="87">
        <v>78697.925999999992</v>
      </c>
      <c r="E45" s="87">
        <v>0</v>
      </c>
      <c r="F45" s="87">
        <v>0</v>
      </c>
      <c r="G45" s="87">
        <v>0</v>
      </c>
      <c r="H45" s="87">
        <v>0</v>
      </c>
      <c r="I45" s="87">
        <v>0</v>
      </c>
      <c r="J45" s="87">
        <v>0</v>
      </c>
      <c r="K45" s="88">
        <v>100455.83360000001</v>
      </c>
      <c r="L45" s="87">
        <v>78697.925999999992</v>
      </c>
      <c r="M45" s="87">
        <v>21757.907600000002</v>
      </c>
      <c r="N45" s="87">
        <v>0</v>
      </c>
      <c r="O45" s="87">
        <v>21757.907600000002</v>
      </c>
      <c r="P45" s="87">
        <v>0</v>
      </c>
      <c r="Q45" s="87">
        <v>20422.426600000003</v>
      </c>
      <c r="R45" s="87">
        <v>1335.481</v>
      </c>
      <c r="S45" s="272">
        <v>1.2764737103745278</v>
      </c>
      <c r="T45" s="272">
        <v>1</v>
      </c>
      <c r="U45" s="272"/>
      <c r="V45" s="272"/>
      <c r="W45" s="272"/>
      <c r="X45" s="272"/>
      <c r="Y45" s="272"/>
      <c r="Z45" s="272"/>
    </row>
    <row r="46" spans="1:26" s="286" customFormat="1">
      <c r="A46" s="283"/>
      <c r="B46" s="287" t="s">
        <v>397</v>
      </c>
      <c r="C46" s="89">
        <v>8415.473</v>
      </c>
      <c r="D46" s="281">
        <v>8415.473</v>
      </c>
      <c r="E46" s="89">
        <v>0</v>
      </c>
      <c r="F46" s="89"/>
      <c r="G46" s="89">
        <v>0</v>
      </c>
      <c r="H46" s="89"/>
      <c r="I46" s="89"/>
      <c r="J46" s="89"/>
      <c r="K46" s="88">
        <v>9568.1460000000006</v>
      </c>
      <c r="L46" s="281">
        <v>8415.473</v>
      </c>
      <c r="M46" s="89">
        <v>1152.673</v>
      </c>
      <c r="N46" s="89"/>
      <c r="O46" s="89">
        <v>1152.673</v>
      </c>
      <c r="P46" s="89"/>
      <c r="Q46" s="281">
        <v>1152.673</v>
      </c>
      <c r="R46" s="89"/>
      <c r="S46" s="282">
        <v>1.1369706729496964</v>
      </c>
      <c r="T46" s="282">
        <v>1</v>
      </c>
      <c r="U46" s="282"/>
      <c r="V46" s="282"/>
      <c r="W46" s="282"/>
      <c r="X46" s="282"/>
      <c r="Y46" s="282"/>
      <c r="Z46" s="282"/>
    </row>
    <row r="47" spans="1:26" s="286" customFormat="1">
      <c r="A47" s="283"/>
      <c r="B47" s="287" t="s">
        <v>398</v>
      </c>
      <c r="C47" s="89">
        <v>9226.9130000000005</v>
      </c>
      <c r="D47" s="281">
        <v>9226.9130000000005</v>
      </c>
      <c r="E47" s="89">
        <v>0</v>
      </c>
      <c r="F47" s="89"/>
      <c r="G47" s="89">
        <v>0</v>
      </c>
      <c r="H47" s="89"/>
      <c r="I47" s="89"/>
      <c r="J47" s="89"/>
      <c r="K47" s="88">
        <v>16239.676385000001</v>
      </c>
      <c r="L47" s="281">
        <v>9226.9130000000005</v>
      </c>
      <c r="M47" s="89">
        <v>7012.7633850000002</v>
      </c>
      <c r="N47" s="89"/>
      <c r="O47" s="89">
        <v>7012.7633850000002</v>
      </c>
      <c r="P47" s="89"/>
      <c r="Q47" s="281">
        <v>6167.2823850000004</v>
      </c>
      <c r="R47" s="89">
        <v>845.48099999999999</v>
      </c>
      <c r="S47" s="282">
        <v>1.7600335437215024</v>
      </c>
      <c r="T47" s="282">
        <v>1</v>
      </c>
      <c r="U47" s="282"/>
      <c r="V47" s="282"/>
      <c r="W47" s="282"/>
      <c r="X47" s="282"/>
      <c r="Y47" s="282"/>
      <c r="Z47" s="282"/>
    </row>
    <row r="48" spans="1:26" s="289" customFormat="1">
      <c r="A48" s="283"/>
      <c r="B48" s="287" t="s">
        <v>399</v>
      </c>
      <c r="C48" s="89">
        <v>9321.2440000000006</v>
      </c>
      <c r="D48" s="281">
        <v>9321.2440000000006</v>
      </c>
      <c r="E48" s="89">
        <v>0</v>
      </c>
      <c r="F48" s="89"/>
      <c r="G48" s="89">
        <v>0</v>
      </c>
      <c r="H48" s="89"/>
      <c r="I48" s="89"/>
      <c r="J48" s="89"/>
      <c r="K48" s="88">
        <v>13136.554409</v>
      </c>
      <c r="L48" s="281">
        <v>9321.2440000000006</v>
      </c>
      <c r="M48" s="89">
        <v>3815.3104090000002</v>
      </c>
      <c r="N48" s="89"/>
      <c r="O48" s="89">
        <v>3815.3104090000002</v>
      </c>
      <c r="P48" s="89"/>
      <c r="Q48" s="281">
        <v>3815.3104090000002</v>
      </c>
      <c r="R48" s="89"/>
      <c r="S48" s="282">
        <v>1.4093134359533985</v>
      </c>
      <c r="T48" s="282">
        <v>1</v>
      </c>
      <c r="U48" s="282"/>
      <c r="V48" s="282"/>
      <c r="W48" s="282"/>
      <c r="X48" s="282"/>
      <c r="Y48" s="282"/>
      <c r="Z48" s="282"/>
    </row>
    <row r="49" spans="1:26" s="286" customFormat="1">
      <c r="A49" s="283"/>
      <c r="B49" s="287" t="s">
        <v>400</v>
      </c>
      <c r="C49" s="89">
        <v>11092.273999999999</v>
      </c>
      <c r="D49" s="281">
        <v>11092.273999999999</v>
      </c>
      <c r="E49" s="89">
        <v>0</v>
      </c>
      <c r="F49" s="89"/>
      <c r="G49" s="89">
        <v>0</v>
      </c>
      <c r="H49" s="89"/>
      <c r="I49" s="89"/>
      <c r="J49" s="89"/>
      <c r="K49" s="88">
        <v>13060.00468</v>
      </c>
      <c r="L49" s="281">
        <v>11092.273999999999</v>
      </c>
      <c r="M49" s="89">
        <v>1967.7306799999999</v>
      </c>
      <c r="N49" s="89"/>
      <c r="O49" s="89">
        <v>1967.7306799999999</v>
      </c>
      <c r="P49" s="89"/>
      <c r="Q49" s="281">
        <v>1692.7306799999999</v>
      </c>
      <c r="R49" s="89">
        <v>275</v>
      </c>
      <c r="S49" s="282">
        <v>1.1773965085968847</v>
      </c>
      <c r="T49" s="282">
        <v>1</v>
      </c>
      <c r="U49" s="282"/>
      <c r="V49" s="282"/>
      <c r="W49" s="282"/>
      <c r="X49" s="282"/>
      <c r="Y49" s="282"/>
      <c r="Z49" s="282"/>
    </row>
    <row r="50" spans="1:26" s="286" customFormat="1">
      <c r="A50" s="283"/>
      <c r="B50" s="284" t="s">
        <v>401</v>
      </c>
      <c r="C50" s="89">
        <v>9027.1170000000002</v>
      </c>
      <c r="D50" s="281">
        <v>9027.1170000000002</v>
      </c>
      <c r="E50" s="89">
        <v>0</v>
      </c>
      <c r="F50" s="89"/>
      <c r="G50" s="89">
        <v>0</v>
      </c>
      <c r="H50" s="89"/>
      <c r="I50" s="89"/>
      <c r="J50" s="89"/>
      <c r="K50" s="88">
        <v>10277.023000000001</v>
      </c>
      <c r="L50" s="281">
        <v>9027.1170000000002</v>
      </c>
      <c r="M50" s="89">
        <v>1249.9059999999999</v>
      </c>
      <c r="N50" s="89"/>
      <c r="O50" s="89">
        <v>1249.9059999999999</v>
      </c>
      <c r="P50" s="89"/>
      <c r="Q50" s="281">
        <v>1249.9059999999999</v>
      </c>
      <c r="R50" s="89"/>
      <c r="S50" s="282">
        <v>1.1384612606660578</v>
      </c>
      <c r="T50" s="282">
        <v>1</v>
      </c>
      <c r="U50" s="282"/>
      <c r="V50" s="282"/>
      <c r="W50" s="282"/>
      <c r="X50" s="282"/>
      <c r="Y50" s="282"/>
      <c r="Z50" s="282"/>
    </row>
    <row r="51" spans="1:26" s="286" customFormat="1">
      <c r="A51" s="283"/>
      <c r="B51" s="287" t="s">
        <v>402</v>
      </c>
      <c r="C51" s="89">
        <v>7495.6620000000003</v>
      </c>
      <c r="D51" s="281">
        <v>7495.6620000000003</v>
      </c>
      <c r="E51" s="89">
        <v>0</v>
      </c>
      <c r="F51" s="89"/>
      <c r="G51" s="89">
        <v>0</v>
      </c>
      <c r="H51" s="89"/>
      <c r="I51" s="89"/>
      <c r="J51" s="89"/>
      <c r="K51" s="88">
        <v>8987.0529999999999</v>
      </c>
      <c r="L51" s="281">
        <v>7495.6620000000003</v>
      </c>
      <c r="M51" s="89">
        <v>1491.3910000000001</v>
      </c>
      <c r="N51" s="89"/>
      <c r="O51" s="89">
        <v>1491.3910000000001</v>
      </c>
      <c r="P51" s="89"/>
      <c r="Q51" s="281">
        <v>1491.3910000000001</v>
      </c>
      <c r="R51" s="89"/>
      <c r="S51" s="282">
        <v>1.1989672159710509</v>
      </c>
      <c r="T51" s="282">
        <v>1</v>
      </c>
      <c r="U51" s="282"/>
      <c r="V51" s="282"/>
      <c r="W51" s="282"/>
      <c r="X51" s="282"/>
      <c r="Y51" s="282"/>
      <c r="Z51" s="282"/>
    </row>
    <row r="52" spans="1:26" s="286" customFormat="1">
      <c r="A52" s="283"/>
      <c r="B52" s="287" t="s">
        <v>403</v>
      </c>
      <c r="C52" s="89">
        <v>7111.027</v>
      </c>
      <c r="D52" s="281">
        <v>7111.027</v>
      </c>
      <c r="E52" s="89">
        <v>0</v>
      </c>
      <c r="F52" s="89"/>
      <c r="G52" s="89">
        <v>0</v>
      </c>
      <c r="H52" s="89"/>
      <c r="I52" s="89"/>
      <c r="J52" s="89"/>
      <c r="K52" s="88">
        <v>9442.2085000000006</v>
      </c>
      <c r="L52" s="281">
        <v>7111.027</v>
      </c>
      <c r="M52" s="89">
        <v>2331.1815000000001</v>
      </c>
      <c r="N52" s="89"/>
      <c r="O52" s="89">
        <v>2331.1815000000001</v>
      </c>
      <c r="P52" s="89"/>
      <c r="Q52" s="281">
        <v>2206.1815000000001</v>
      </c>
      <c r="R52" s="89">
        <v>125</v>
      </c>
      <c r="S52" s="282">
        <v>1.3278262760076709</v>
      </c>
      <c r="T52" s="282">
        <v>1</v>
      </c>
      <c r="U52" s="282"/>
      <c r="V52" s="282"/>
      <c r="W52" s="282"/>
      <c r="X52" s="282"/>
      <c r="Y52" s="282"/>
      <c r="Z52" s="282"/>
    </row>
    <row r="53" spans="1:26" s="286" customFormat="1">
      <c r="A53" s="283"/>
      <c r="B53" s="287" t="s">
        <v>404</v>
      </c>
      <c r="C53" s="89">
        <v>7679.8159999999998</v>
      </c>
      <c r="D53" s="281">
        <v>7679.8159999999998</v>
      </c>
      <c r="E53" s="89">
        <v>0</v>
      </c>
      <c r="F53" s="89"/>
      <c r="G53" s="89">
        <v>0</v>
      </c>
      <c r="H53" s="89"/>
      <c r="I53" s="89"/>
      <c r="J53" s="89"/>
      <c r="K53" s="88">
        <v>9168.5346260000006</v>
      </c>
      <c r="L53" s="281">
        <v>7679.8159999999998</v>
      </c>
      <c r="M53" s="89">
        <v>1488.7186260000001</v>
      </c>
      <c r="N53" s="89"/>
      <c r="O53" s="89">
        <v>1488.7186260000001</v>
      </c>
      <c r="P53" s="89"/>
      <c r="Q53" s="281">
        <v>1398.7186260000001</v>
      </c>
      <c r="R53" s="89">
        <v>90</v>
      </c>
      <c r="S53" s="282">
        <v>1.1938482153739101</v>
      </c>
      <c r="T53" s="282">
        <v>1</v>
      </c>
      <c r="U53" s="282"/>
      <c r="V53" s="282"/>
      <c r="W53" s="282"/>
      <c r="X53" s="282"/>
      <c r="Y53" s="282"/>
      <c r="Z53" s="282"/>
    </row>
    <row r="54" spans="1:26" s="286" customFormat="1">
      <c r="A54" s="283"/>
      <c r="B54" s="287" t="s">
        <v>405</v>
      </c>
      <c r="C54" s="89">
        <v>9328.4</v>
      </c>
      <c r="D54" s="281">
        <v>9328.4</v>
      </c>
      <c r="E54" s="89">
        <v>0</v>
      </c>
      <c r="F54" s="89"/>
      <c r="G54" s="89">
        <v>0</v>
      </c>
      <c r="H54" s="89"/>
      <c r="I54" s="89"/>
      <c r="J54" s="89"/>
      <c r="K54" s="88">
        <v>10576.633</v>
      </c>
      <c r="L54" s="281">
        <v>9328.4</v>
      </c>
      <c r="M54" s="89">
        <v>1248.2329999999999</v>
      </c>
      <c r="N54" s="89"/>
      <c r="O54" s="89">
        <v>1248.2329999999999</v>
      </c>
      <c r="P54" s="89"/>
      <c r="Q54" s="281">
        <v>1248.2329999999999</v>
      </c>
      <c r="R54" s="89"/>
      <c r="S54" s="282">
        <v>1.133809978131298</v>
      </c>
      <c r="T54" s="282">
        <v>1</v>
      </c>
      <c r="U54" s="282"/>
      <c r="V54" s="282"/>
      <c r="W54" s="282"/>
      <c r="X54" s="282"/>
      <c r="Y54" s="282"/>
      <c r="Z54" s="282"/>
    </row>
    <row r="55" spans="1:26" s="286" customFormat="1">
      <c r="A55" s="276">
        <v>4</v>
      </c>
      <c r="B55" s="288" t="s">
        <v>357</v>
      </c>
      <c r="C55" s="87">
        <v>539516</v>
      </c>
      <c r="D55" s="87">
        <v>493616</v>
      </c>
      <c r="E55" s="87">
        <v>45900</v>
      </c>
      <c r="F55" s="87">
        <v>0</v>
      </c>
      <c r="G55" s="87">
        <v>45900</v>
      </c>
      <c r="H55" s="87">
        <v>45900</v>
      </c>
      <c r="I55" s="87">
        <v>0</v>
      </c>
      <c r="J55" s="87">
        <v>0</v>
      </c>
      <c r="K55" s="88">
        <v>667908.14278300002</v>
      </c>
      <c r="L55" s="88">
        <v>487893.21649999998</v>
      </c>
      <c r="M55" s="88">
        <v>180014.92628299998</v>
      </c>
      <c r="N55" s="88">
        <v>0</v>
      </c>
      <c r="O55" s="88">
        <v>180014.92628299998</v>
      </c>
      <c r="P55" s="88">
        <v>39621</v>
      </c>
      <c r="Q55" s="88">
        <v>125456.871783</v>
      </c>
      <c r="R55" s="88">
        <v>14937.0545</v>
      </c>
      <c r="S55" s="86">
        <v>37.737724924083388</v>
      </c>
      <c r="T55" s="86">
        <v>0.98840640599170204</v>
      </c>
      <c r="U55" s="272">
        <v>3.9218938188017423</v>
      </c>
      <c r="V55" s="278"/>
      <c r="W55" s="278">
        <v>3.9218938188017423</v>
      </c>
      <c r="X55" s="278">
        <v>0.86320261437908496</v>
      </c>
      <c r="Y55" s="278"/>
      <c r="Z55" s="278"/>
    </row>
    <row r="56" spans="1:26" s="286" customFormat="1">
      <c r="A56" s="276" t="s">
        <v>530</v>
      </c>
      <c r="B56" s="277" t="s">
        <v>531</v>
      </c>
      <c r="C56" s="87">
        <v>434672</v>
      </c>
      <c r="D56" s="87">
        <v>388772</v>
      </c>
      <c r="E56" s="87">
        <v>45900</v>
      </c>
      <c r="F56" s="87"/>
      <c r="G56" s="87">
        <v>45900</v>
      </c>
      <c r="H56" s="87">
        <v>45900</v>
      </c>
      <c r="I56" s="87"/>
      <c r="J56" s="87"/>
      <c r="K56" s="88">
        <v>561461.15179999999</v>
      </c>
      <c r="L56" s="87">
        <v>385325.2365</v>
      </c>
      <c r="M56" s="87">
        <v>176135.91529999999</v>
      </c>
      <c r="N56" s="87"/>
      <c r="O56" s="87">
        <v>176135.91529999999</v>
      </c>
      <c r="P56" s="87">
        <v>39621</v>
      </c>
      <c r="Q56" s="87">
        <v>122607.86079999999</v>
      </c>
      <c r="R56" s="87">
        <v>13907.0545</v>
      </c>
      <c r="S56" s="86">
        <v>19.365365067901163</v>
      </c>
      <c r="T56" s="86">
        <v>0.99113422905970594</v>
      </c>
      <c r="U56" s="272">
        <v>3.8373837755991285</v>
      </c>
      <c r="V56" s="278"/>
      <c r="W56" s="278">
        <v>3.8373837755991285</v>
      </c>
      <c r="X56" s="278">
        <v>0.86320261437908496</v>
      </c>
      <c r="Y56" s="278"/>
      <c r="Z56" s="278"/>
    </row>
    <row r="57" spans="1:26" s="286" customFormat="1">
      <c r="A57" s="276" t="s">
        <v>532</v>
      </c>
      <c r="B57" s="277" t="s">
        <v>533</v>
      </c>
      <c r="C57" s="87">
        <v>104844</v>
      </c>
      <c r="D57" s="87">
        <v>104844</v>
      </c>
      <c r="E57" s="87"/>
      <c r="F57" s="87"/>
      <c r="G57" s="87"/>
      <c r="H57" s="87"/>
      <c r="I57" s="87"/>
      <c r="J57" s="87"/>
      <c r="K57" s="87">
        <v>106446.990983</v>
      </c>
      <c r="L57" s="87">
        <v>102567.97999999998</v>
      </c>
      <c r="M57" s="87">
        <v>3879.0109829999997</v>
      </c>
      <c r="N57" s="87">
        <v>0</v>
      </c>
      <c r="O57" s="87">
        <v>3879.0109829999997</v>
      </c>
      <c r="P57" s="87">
        <v>0</v>
      </c>
      <c r="Q57" s="87">
        <v>2849.0109830000001</v>
      </c>
      <c r="R57" s="87">
        <v>1030</v>
      </c>
      <c r="S57" s="86">
        <v>10.177837333321154</v>
      </c>
      <c r="T57" s="86">
        <v>1</v>
      </c>
      <c r="U57" s="86"/>
      <c r="V57" s="86"/>
      <c r="W57" s="86"/>
      <c r="X57" s="86"/>
      <c r="Y57" s="86"/>
      <c r="Z57" s="86"/>
    </row>
    <row r="58" spans="1:26" s="286" customFormat="1">
      <c r="A58" s="290"/>
      <c r="B58" s="291" t="s">
        <v>406</v>
      </c>
      <c r="C58" s="89">
        <v>7098</v>
      </c>
      <c r="D58" s="281">
        <v>7098</v>
      </c>
      <c r="E58" s="89"/>
      <c r="F58" s="89"/>
      <c r="G58" s="89"/>
      <c r="H58" s="89"/>
      <c r="I58" s="89"/>
      <c r="J58" s="89"/>
      <c r="K58" s="90">
        <v>7147.7440000000006</v>
      </c>
      <c r="L58" s="281">
        <v>6683.34</v>
      </c>
      <c r="M58" s="89">
        <v>464.404</v>
      </c>
      <c r="N58" s="89"/>
      <c r="O58" s="89">
        <v>464.404</v>
      </c>
      <c r="P58" s="89"/>
      <c r="Q58" s="281">
        <v>454.404</v>
      </c>
      <c r="R58" s="89">
        <v>10</v>
      </c>
      <c r="S58" s="282">
        <v>1.0070081713158636</v>
      </c>
      <c r="T58" s="282">
        <v>0.94158072696534234</v>
      </c>
      <c r="U58" s="282"/>
      <c r="V58" s="282"/>
      <c r="W58" s="282"/>
      <c r="X58" s="282"/>
      <c r="Y58" s="282"/>
      <c r="Z58" s="282"/>
    </row>
    <row r="59" spans="1:26" s="286" customFormat="1">
      <c r="A59" s="290"/>
      <c r="B59" s="291" t="s">
        <v>407</v>
      </c>
      <c r="C59" s="89">
        <v>9434</v>
      </c>
      <c r="D59" s="281">
        <v>9434</v>
      </c>
      <c r="E59" s="89"/>
      <c r="F59" s="89"/>
      <c r="G59" s="89"/>
      <c r="H59" s="89"/>
      <c r="I59" s="89"/>
      <c r="J59" s="89"/>
      <c r="K59" s="90">
        <v>10035.21564</v>
      </c>
      <c r="L59" s="281">
        <v>9434</v>
      </c>
      <c r="M59" s="89">
        <v>601.21564000000001</v>
      </c>
      <c r="N59" s="89"/>
      <c r="O59" s="89">
        <v>601.21564000000001</v>
      </c>
      <c r="P59" s="89"/>
      <c r="Q59" s="281">
        <v>91.215640000000008</v>
      </c>
      <c r="R59" s="89">
        <v>510</v>
      </c>
      <c r="S59" s="282">
        <v>1.0637286029255884</v>
      </c>
      <c r="T59" s="282">
        <v>1</v>
      </c>
      <c r="U59" s="282"/>
      <c r="V59" s="282"/>
      <c r="W59" s="282"/>
      <c r="X59" s="282"/>
      <c r="Y59" s="282"/>
      <c r="Z59" s="282"/>
    </row>
    <row r="60" spans="1:26" s="286" customFormat="1">
      <c r="A60" s="290"/>
      <c r="B60" s="291" t="s">
        <v>408</v>
      </c>
      <c r="C60" s="89">
        <v>7132</v>
      </c>
      <c r="D60" s="281">
        <v>7132</v>
      </c>
      <c r="E60" s="89"/>
      <c r="F60" s="89"/>
      <c r="G60" s="89"/>
      <c r="H60" s="89"/>
      <c r="I60" s="89"/>
      <c r="J60" s="89"/>
      <c r="K60" s="90">
        <v>7335.9367440000005</v>
      </c>
      <c r="L60" s="281">
        <v>7129.38</v>
      </c>
      <c r="M60" s="89">
        <v>206.55674400000001</v>
      </c>
      <c r="N60" s="89"/>
      <c r="O60" s="89">
        <v>206.55674400000001</v>
      </c>
      <c r="P60" s="89"/>
      <c r="Q60" s="281">
        <v>206.55674400000001</v>
      </c>
      <c r="R60" s="89">
        <v>0</v>
      </c>
      <c r="S60" s="282">
        <v>1.0285946079641055</v>
      </c>
      <c r="T60" s="282">
        <v>0.99963264161525522</v>
      </c>
      <c r="U60" s="282"/>
      <c r="V60" s="282"/>
      <c r="W60" s="282"/>
      <c r="X60" s="282"/>
      <c r="Y60" s="282"/>
      <c r="Z60" s="282"/>
    </row>
    <row r="61" spans="1:26" s="289" customFormat="1">
      <c r="A61" s="290"/>
      <c r="B61" s="292" t="s">
        <v>409</v>
      </c>
      <c r="C61" s="89">
        <v>8772</v>
      </c>
      <c r="D61" s="281">
        <v>8772</v>
      </c>
      <c r="E61" s="89"/>
      <c r="F61" s="89"/>
      <c r="G61" s="89"/>
      <c r="H61" s="89"/>
      <c r="I61" s="89"/>
      <c r="J61" s="89"/>
      <c r="K61" s="90">
        <v>8767.6607519999998</v>
      </c>
      <c r="L61" s="281">
        <v>8559.4599999999991</v>
      </c>
      <c r="M61" s="89">
        <v>208.20075199999999</v>
      </c>
      <c r="N61" s="89"/>
      <c r="O61" s="89">
        <v>208.20075199999999</v>
      </c>
      <c r="P61" s="89"/>
      <c r="Q61" s="281">
        <v>208.20075199999999</v>
      </c>
      <c r="R61" s="89">
        <v>0</v>
      </c>
      <c r="S61" s="282">
        <v>0.99950532968536254</v>
      </c>
      <c r="T61" s="282">
        <v>0.97577063383492924</v>
      </c>
      <c r="U61" s="282"/>
      <c r="V61" s="282"/>
      <c r="W61" s="282"/>
      <c r="X61" s="282"/>
      <c r="Y61" s="282"/>
      <c r="Z61" s="282"/>
    </row>
    <row r="62" spans="1:26" s="286" customFormat="1">
      <c r="A62" s="290"/>
      <c r="B62" s="291" t="s">
        <v>410</v>
      </c>
      <c r="C62" s="89">
        <v>9363</v>
      </c>
      <c r="D62" s="281">
        <v>9363</v>
      </c>
      <c r="E62" s="89"/>
      <c r="F62" s="89"/>
      <c r="G62" s="89"/>
      <c r="H62" s="89"/>
      <c r="I62" s="89"/>
      <c r="J62" s="89"/>
      <c r="K62" s="90">
        <v>10214.497307</v>
      </c>
      <c r="L62" s="281">
        <v>9129.2999999999993</v>
      </c>
      <c r="M62" s="89">
        <v>1085.1973069999999</v>
      </c>
      <c r="N62" s="89"/>
      <c r="O62" s="89">
        <v>1085.1973069999999</v>
      </c>
      <c r="P62" s="89"/>
      <c r="Q62" s="281">
        <v>575.19730699999991</v>
      </c>
      <c r="R62" s="89">
        <v>510</v>
      </c>
      <c r="S62" s="282">
        <v>1.0909427861796432</v>
      </c>
      <c r="T62" s="282">
        <v>0.97504005126561988</v>
      </c>
      <c r="U62" s="282"/>
      <c r="V62" s="282"/>
      <c r="W62" s="282"/>
      <c r="X62" s="282"/>
      <c r="Y62" s="282"/>
      <c r="Z62" s="282"/>
    </row>
    <row r="63" spans="1:26" s="286" customFormat="1">
      <c r="A63" s="290"/>
      <c r="B63" s="291" t="s">
        <v>411</v>
      </c>
      <c r="C63" s="89">
        <v>10726</v>
      </c>
      <c r="D63" s="281">
        <v>10726</v>
      </c>
      <c r="E63" s="89"/>
      <c r="F63" s="89"/>
      <c r="G63" s="89"/>
      <c r="H63" s="89"/>
      <c r="I63" s="89"/>
      <c r="J63" s="89"/>
      <c r="K63" s="90">
        <v>10899.791999999999</v>
      </c>
      <c r="L63" s="281">
        <v>10510.18</v>
      </c>
      <c r="M63" s="89">
        <v>389.61200000000002</v>
      </c>
      <c r="N63" s="89"/>
      <c r="O63" s="89">
        <v>389.61200000000002</v>
      </c>
      <c r="P63" s="89"/>
      <c r="Q63" s="281">
        <v>389.61200000000002</v>
      </c>
      <c r="R63" s="89"/>
      <c r="S63" s="282">
        <v>1.0162028715271303</v>
      </c>
      <c r="T63" s="282">
        <v>0.97987879917956366</v>
      </c>
      <c r="U63" s="282"/>
      <c r="V63" s="282"/>
      <c r="W63" s="282"/>
      <c r="X63" s="282"/>
      <c r="Y63" s="282"/>
      <c r="Z63" s="282"/>
    </row>
    <row r="64" spans="1:26" s="286" customFormat="1">
      <c r="A64" s="290"/>
      <c r="B64" s="291" t="s">
        <v>412</v>
      </c>
      <c r="C64" s="89">
        <v>8857</v>
      </c>
      <c r="D64" s="281">
        <v>8857</v>
      </c>
      <c r="E64" s="89"/>
      <c r="F64" s="89"/>
      <c r="G64" s="89"/>
      <c r="H64" s="89"/>
      <c r="I64" s="89"/>
      <c r="J64" s="89"/>
      <c r="K64" s="90">
        <v>9024.7389999999996</v>
      </c>
      <c r="L64" s="281">
        <v>8729.9</v>
      </c>
      <c r="M64" s="89">
        <v>294.839</v>
      </c>
      <c r="N64" s="89"/>
      <c r="O64" s="89">
        <v>294.839</v>
      </c>
      <c r="P64" s="89"/>
      <c r="Q64" s="281">
        <v>294.839</v>
      </c>
      <c r="R64" s="89"/>
      <c r="S64" s="282">
        <v>1.0189385796545105</v>
      </c>
      <c r="T64" s="282">
        <v>0.98564976854465391</v>
      </c>
      <c r="U64" s="282"/>
      <c r="V64" s="282"/>
      <c r="W64" s="282"/>
      <c r="X64" s="282"/>
      <c r="Y64" s="282"/>
      <c r="Z64" s="282"/>
    </row>
    <row r="65" spans="1:26" s="286" customFormat="1">
      <c r="A65" s="290"/>
      <c r="B65" s="291" t="s">
        <v>413</v>
      </c>
      <c r="C65" s="89">
        <v>10549</v>
      </c>
      <c r="D65" s="281">
        <v>10549</v>
      </c>
      <c r="E65" s="89"/>
      <c r="F65" s="89"/>
      <c r="G65" s="89"/>
      <c r="H65" s="89"/>
      <c r="I65" s="89"/>
      <c r="J65" s="89"/>
      <c r="K65" s="90">
        <v>10228.326999999999</v>
      </c>
      <c r="L65" s="281">
        <v>10076.48</v>
      </c>
      <c r="M65" s="89">
        <v>151.84700000000001</v>
      </c>
      <c r="N65" s="89"/>
      <c r="O65" s="89">
        <v>151.84700000000001</v>
      </c>
      <c r="P65" s="89"/>
      <c r="Q65" s="281">
        <v>151.84700000000001</v>
      </c>
      <c r="R65" s="89"/>
      <c r="S65" s="282">
        <v>0.96960157360887278</v>
      </c>
      <c r="T65" s="282">
        <v>0.95520712863778556</v>
      </c>
      <c r="U65" s="282"/>
      <c r="V65" s="282"/>
      <c r="W65" s="282"/>
      <c r="X65" s="282"/>
      <c r="Y65" s="282"/>
      <c r="Z65" s="282"/>
    </row>
    <row r="66" spans="1:26" s="286" customFormat="1">
      <c r="A66" s="290"/>
      <c r="B66" s="291" t="s">
        <v>414</v>
      </c>
      <c r="C66" s="89">
        <v>8738</v>
      </c>
      <c r="D66" s="281">
        <v>8738</v>
      </c>
      <c r="E66" s="89"/>
      <c r="F66" s="89"/>
      <c r="G66" s="89"/>
      <c r="H66" s="89"/>
      <c r="I66" s="89"/>
      <c r="J66" s="89"/>
      <c r="K66" s="90">
        <v>8676.8795399999999</v>
      </c>
      <c r="L66" s="281">
        <v>8485.98</v>
      </c>
      <c r="M66" s="89">
        <v>190.89954</v>
      </c>
      <c r="N66" s="89"/>
      <c r="O66" s="89">
        <v>190.89954</v>
      </c>
      <c r="P66" s="89"/>
      <c r="Q66" s="281">
        <v>190.89954</v>
      </c>
      <c r="R66" s="89">
        <v>0</v>
      </c>
      <c r="S66" s="282">
        <v>0.99300521171892886</v>
      </c>
      <c r="T66" s="282">
        <v>0.97115815976195918</v>
      </c>
      <c r="U66" s="282"/>
      <c r="V66" s="282"/>
      <c r="W66" s="282"/>
      <c r="X66" s="282"/>
      <c r="Y66" s="282"/>
      <c r="Z66" s="282"/>
    </row>
    <row r="67" spans="1:26" s="286" customFormat="1">
      <c r="A67" s="290"/>
      <c r="B67" s="291" t="s">
        <v>415</v>
      </c>
      <c r="C67" s="89">
        <v>7626</v>
      </c>
      <c r="D67" s="281">
        <v>7626</v>
      </c>
      <c r="E67" s="89"/>
      <c r="F67" s="89"/>
      <c r="G67" s="89"/>
      <c r="H67" s="89"/>
      <c r="I67" s="89"/>
      <c r="J67" s="89"/>
      <c r="K67" s="90">
        <v>7552.1010000000006</v>
      </c>
      <c r="L67" s="281">
        <v>7490.06</v>
      </c>
      <c r="M67" s="89">
        <v>62.040999999999997</v>
      </c>
      <c r="N67" s="89"/>
      <c r="O67" s="89">
        <v>62.040999999999997</v>
      </c>
      <c r="P67" s="89"/>
      <c r="Q67" s="281">
        <v>62.040999999999997</v>
      </c>
      <c r="R67" s="89">
        <v>0</v>
      </c>
      <c r="S67" s="282">
        <v>0.99030959874114877</v>
      </c>
      <c r="T67" s="282">
        <v>0.98217414109624968</v>
      </c>
      <c r="U67" s="282"/>
      <c r="V67" s="282"/>
      <c r="W67" s="282"/>
      <c r="X67" s="282"/>
      <c r="Y67" s="282"/>
      <c r="Z67" s="282"/>
    </row>
    <row r="68" spans="1:26" s="286" customFormat="1">
      <c r="A68" s="290"/>
      <c r="B68" s="291" t="s">
        <v>416</v>
      </c>
      <c r="C68" s="89">
        <v>9134</v>
      </c>
      <c r="D68" s="281">
        <v>9134</v>
      </c>
      <c r="E68" s="89"/>
      <c r="F68" s="89"/>
      <c r="G68" s="89"/>
      <c r="H68" s="89"/>
      <c r="I68" s="89"/>
      <c r="J68" s="89"/>
      <c r="K68" s="90">
        <v>9098.4250000000011</v>
      </c>
      <c r="L68" s="281">
        <v>9000.76</v>
      </c>
      <c r="M68" s="89">
        <v>97.665000000000006</v>
      </c>
      <c r="N68" s="89"/>
      <c r="O68" s="89">
        <v>97.665000000000006</v>
      </c>
      <c r="P68" s="89"/>
      <c r="Q68" s="281">
        <v>97.665000000000006</v>
      </c>
      <c r="R68" s="89"/>
      <c r="S68" s="282">
        <v>0.99610521129844554</v>
      </c>
      <c r="T68" s="282">
        <v>0.98541274359535802</v>
      </c>
      <c r="U68" s="282"/>
      <c r="V68" s="282"/>
      <c r="W68" s="282"/>
      <c r="X68" s="282"/>
      <c r="Y68" s="282"/>
      <c r="Z68" s="282"/>
    </row>
    <row r="69" spans="1:26" s="286" customFormat="1">
      <c r="A69" s="290"/>
      <c r="B69" s="291" t="s">
        <v>417</v>
      </c>
      <c r="C69" s="89">
        <v>7415</v>
      </c>
      <c r="D69" s="281">
        <v>7415</v>
      </c>
      <c r="E69" s="89"/>
      <c r="F69" s="89"/>
      <c r="G69" s="89"/>
      <c r="H69" s="89"/>
      <c r="I69" s="89"/>
      <c r="J69" s="89"/>
      <c r="K69" s="90">
        <v>7465.6730000000007</v>
      </c>
      <c r="L69" s="281">
        <v>7339.14</v>
      </c>
      <c r="M69" s="89">
        <v>126.533</v>
      </c>
      <c r="N69" s="89"/>
      <c r="O69" s="89">
        <v>126.533</v>
      </c>
      <c r="P69" s="89"/>
      <c r="Q69" s="281">
        <v>126.533</v>
      </c>
      <c r="R69" s="89">
        <v>0</v>
      </c>
      <c r="S69" s="282">
        <v>1.0068338503034391</v>
      </c>
      <c r="T69" s="282">
        <v>0.98976938637896161</v>
      </c>
      <c r="U69" s="282"/>
      <c r="V69" s="282"/>
      <c r="W69" s="282"/>
      <c r="X69" s="282"/>
      <c r="Y69" s="282"/>
      <c r="Z69" s="282"/>
    </row>
    <row r="70" spans="1:26" s="286" customFormat="1">
      <c r="A70" s="269">
        <v>5</v>
      </c>
      <c r="B70" s="277" t="s">
        <v>358</v>
      </c>
      <c r="C70" s="87">
        <v>561475.09400000004</v>
      </c>
      <c r="D70" s="87">
        <v>529177.09400000004</v>
      </c>
      <c r="E70" s="87">
        <v>32298</v>
      </c>
      <c r="F70" s="87">
        <v>0</v>
      </c>
      <c r="G70" s="87">
        <v>32298</v>
      </c>
      <c r="H70" s="87">
        <v>32298</v>
      </c>
      <c r="I70" s="87">
        <v>0</v>
      </c>
      <c r="J70" s="87">
        <v>0</v>
      </c>
      <c r="K70" s="88">
        <v>687828.49476899998</v>
      </c>
      <c r="L70" s="87">
        <v>521872.69400000002</v>
      </c>
      <c r="M70" s="87">
        <v>165955.80076900002</v>
      </c>
      <c r="N70" s="87">
        <v>0</v>
      </c>
      <c r="O70" s="87">
        <v>165955.80076900002</v>
      </c>
      <c r="P70" s="87">
        <v>16443.918000000001</v>
      </c>
      <c r="Q70" s="87">
        <v>135202.28276899998</v>
      </c>
      <c r="R70" s="87">
        <v>14309.6</v>
      </c>
      <c r="S70" s="272">
        <v>1.2250383002188872</v>
      </c>
      <c r="T70" s="272">
        <v>0.9861966814459282</v>
      </c>
      <c r="U70" s="272">
        <v>5.1382686472537005</v>
      </c>
      <c r="V70" s="278"/>
      <c r="W70" s="278">
        <v>5.1382686472537005</v>
      </c>
      <c r="X70" s="278">
        <v>0.50913115363180383</v>
      </c>
      <c r="Y70" s="278"/>
      <c r="Z70" s="278"/>
    </row>
    <row r="71" spans="1:26" s="286" customFormat="1">
      <c r="A71" s="276" t="s">
        <v>530</v>
      </c>
      <c r="B71" s="277" t="s">
        <v>531</v>
      </c>
      <c r="C71" s="87">
        <v>482059</v>
      </c>
      <c r="D71" s="87">
        <v>449761</v>
      </c>
      <c r="E71" s="87">
        <v>32298</v>
      </c>
      <c r="F71" s="87"/>
      <c r="G71" s="87">
        <v>32298</v>
      </c>
      <c r="H71" s="87">
        <v>32298</v>
      </c>
      <c r="I71" s="87"/>
      <c r="J71" s="87"/>
      <c r="K71" s="88">
        <v>544967.45559199993</v>
      </c>
      <c r="L71" s="87">
        <v>442456.6</v>
      </c>
      <c r="M71" s="87">
        <v>102510.85559200001</v>
      </c>
      <c r="N71" s="87"/>
      <c r="O71" s="87">
        <v>102510.85559200001</v>
      </c>
      <c r="P71" s="87">
        <v>16443.918000000001</v>
      </c>
      <c r="Q71" s="87">
        <v>73797.337591999996</v>
      </c>
      <c r="R71" s="87">
        <v>12269.6</v>
      </c>
      <c r="S71" s="272">
        <v>1.1304994940287392</v>
      </c>
      <c r="T71" s="272">
        <v>0.98375937442330474</v>
      </c>
      <c r="U71" s="272">
        <v>3.1739072262059573</v>
      </c>
      <c r="V71" s="278"/>
      <c r="W71" s="278">
        <v>3.1739072262059573</v>
      </c>
      <c r="X71" s="278">
        <v>0.50913115363180383</v>
      </c>
      <c r="Y71" s="278"/>
      <c r="Z71" s="278"/>
    </row>
    <row r="72" spans="1:26" s="286" customFormat="1">
      <c r="A72" s="276" t="s">
        <v>532</v>
      </c>
      <c r="B72" s="277" t="s">
        <v>533</v>
      </c>
      <c r="C72" s="87">
        <v>79416.094000000012</v>
      </c>
      <c r="D72" s="87">
        <v>79416.094000000012</v>
      </c>
      <c r="E72" s="87"/>
      <c r="F72" s="87">
        <v>0</v>
      </c>
      <c r="G72" s="87">
        <v>0</v>
      </c>
      <c r="H72" s="87">
        <v>0</v>
      </c>
      <c r="I72" s="87">
        <v>0</v>
      </c>
      <c r="J72" s="87">
        <v>0</v>
      </c>
      <c r="K72" s="88">
        <v>142861.039177</v>
      </c>
      <c r="L72" s="87">
        <v>79416.094000000012</v>
      </c>
      <c r="M72" s="87">
        <v>63444.945177000001</v>
      </c>
      <c r="N72" s="87">
        <v>0</v>
      </c>
      <c r="O72" s="87">
        <v>63444.945177000001</v>
      </c>
      <c r="P72" s="87">
        <v>0</v>
      </c>
      <c r="Q72" s="87">
        <v>61404.945177000001</v>
      </c>
      <c r="R72" s="87">
        <v>2040</v>
      </c>
      <c r="S72" s="272">
        <v>1.7988927934053263</v>
      </c>
      <c r="T72" s="272">
        <v>1</v>
      </c>
      <c r="U72" s="272"/>
      <c r="V72" s="272"/>
      <c r="W72" s="272"/>
      <c r="X72" s="272"/>
      <c r="Y72" s="272"/>
      <c r="Z72" s="272"/>
    </row>
    <row r="73" spans="1:26" s="286" customFormat="1">
      <c r="A73" s="293"/>
      <c r="B73" s="294" t="s">
        <v>418</v>
      </c>
      <c r="C73" s="89">
        <v>6133.4089999999997</v>
      </c>
      <c r="D73" s="281">
        <v>6133.4089999999997</v>
      </c>
      <c r="E73" s="89"/>
      <c r="F73" s="89"/>
      <c r="G73" s="89"/>
      <c r="H73" s="89"/>
      <c r="I73" s="89"/>
      <c r="J73" s="89"/>
      <c r="K73" s="90">
        <v>9764.3995699999996</v>
      </c>
      <c r="L73" s="281">
        <v>6133.4089999999997</v>
      </c>
      <c r="M73" s="89">
        <v>3630.9905699999999</v>
      </c>
      <c r="N73" s="89"/>
      <c r="O73" s="89">
        <v>3630.9905699999999</v>
      </c>
      <c r="P73" s="89"/>
      <c r="Q73" s="281">
        <v>3630.9905699999999</v>
      </c>
      <c r="R73" s="89"/>
      <c r="S73" s="282">
        <v>1.5920020285619303</v>
      </c>
      <c r="T73" s="282">
        <v>1</v>
      </c>
      <c r="U73" s="282"/>
      <c r="V73" s="282"/>
      <c r="W73" s="282"/>
      <c r="X73" s="282"/>
      <c r="Y73" s="282"/>
      <c r="Z73" s="282"/>
    </row>
    <row r="74" spans="1:26" s="286" customFormat="1">
      <c r="A74" s="295"/>
      <c r="B74" s="294" t="s">
        <v>419</v>
      </c>
      <c r="C74" s="89">
        <v>6204.3609999999999</v>
      </c>
      <c r="D74" s="281">
        <v>6204.3609999999999</v>
      </c>
      <c r="E74" s="89"/>
      <c r="F74" s="89"/>
      <c r="G74" s="89"/>
      <c r="H74" s="89"/>
      <c r="I74" s="89"/>
      <c r="J74" s="89"/>
      <c r="K74" s="90">
        <v>11954.724592999999</v>
      </c>
      <c r="L74" s="281">
        <v>6204.3609999999999</v>
      </c>
      <c r="M74" s="89">
        <v>5750.363593</v>
      </c>
      <c r="N74" s="89"/>
      <c r="O74" s="89">
        <v>5750.363593</v>
      </c>
      <c r="P74" s="89"/>
      <c r="Q74" s="281">
        <v>5750.363593</v>
      </c>
      <c r="R74" s="89"/>
      <c r="S74" s="282">
        <v>1.926826081364382</v>
      </c>
      <c r="T74" s="282">
        <v>1</v>
      </c>
      <c r="U74" s="282"/>
      <c r="V74" s="282"/>
      <c r="W74" s="282"/>
      <c r="X74" s="282"/>
      <c r="Y74" s="282"/>
      <c r="Z74" s="282"/>
    </row>
    <row r="75" spans="1:26" s="289" customFormat="1" ht="16.2">
      <c r="A75" s="296"/>
      <c r="B75" s="294" t="s">
        <v>420</v>
      </c>
      <c r="C75" s="89">
        <v>5681.3270000000002</v>
      </c>
      <c r="D75" s="297">
        <v>5681.3270000000002</v>
      </c>
      <c r="E75" s="92"/>
      <c r="F75" s="92"/>
      <c r="G75" s="92"/>
      <c r="H75" s="92"/>
      <c r="I75" s="92"/>
      <c r="J75" s="92"/>
      <c r="K75" s="90">
        <v>10238.29679</v>
      </c>
      <c r="L75" s="297">
        <v>5681.3270000000002</v>
      </c>
      <c r="M75" s="89">
        <v>4556.9697900000001</v>
      </c>
      <c r="N75" s="92"/>
      <c r="O75" s="89">
        <v>4556.9697900000001</v>
      </c>
      <c r="P75" s="89"/>
      <c r="Q75" s="281">
        <v>4556.9697900000001</v>
      </c>
      <c r="R75" s="87"/>
      <c r="S75" s="282">
        <v>1.8020960226369649</v>
      </c>
      <c r="T75" s="282">
        <v>1</v>
      </c>
      <c r="U75" s="298"/>
      <c r="V75" s="298"/>
      <c r="W75" s="298"/>
      <c r="X75" s="298"/>
      <c r="Y75" s="298"/>
      <c r="Z75" s="298"/>
    </row>
    <row r="76" spans="1:26" s="286" customFormat="1">
      <c r="A76" s="293"/>
      <c r="B76" s="294" t="s">
        <v>421</v>
      </c>
      <c r="C76" s="89">
        <v>6071.0290000000005</v>
      </c>
      <c r="D76" s="281">
        <v>6071.0290000000005</v>
      </c>
      <c r="E76" s="89"/>
      <c r="F76" s="89"/>
      <c r="G76" s="89"/>
      <c r="H76" s="89"/>
      <c r="I76" s="89"/>
      <c r="J76" s="89"/>
      <c r="K76" s="90">
        <v>10298.146508000002</v>
      </c>
      <c r="L76" s="281">
        <v>6071.0290000000005</v>
      </c>
      <c r="M76" s="89">
        <v>4227.1175080000003</v>
      </c>
      <c r="N76" s="89"/>
      <c r="O76" s="89">
        <v>4227.1175080000003</v>
      </c>
      <c r="P76" s="89"/>
      <c r="Q76" s="281">
        <v>4227.1175080000003</v>
      </c>
      <c r="R76" s="89"/>
      <c r="S76" s="282">
        <v>1.6962769421789949</v>
      </c>
      <c r="T76" s="282">
        <v>1</v>
      </c>
      <c r="U76" s="282"/>
      <c r="V76" s="282"/>
      <c r="W76" s="282"/>
      <c r="X76" s="282"/>
      <c r="Y76" s="282"/>
      <c r="Z76" s="282"/>
    </row>
    <row r="77" spans="1:26" s="286" customFormat="1">
      <c r="A77" s="299"/>
      <c r="B77" s="294" t="s">
        <v>422</v>
      </c>
      <c r="C77" s="89">
        <v>5986.9229999999998</v>
      </c>
      <c r="D77" s="300">
        <v>5986.9229999999998</v>
      </c>
      <c r="E77" s="93"/>
      <c r="F77" s="93"/>
      <c r="G77" s="93"/>
      <c r="H77" s="93"/>
      <c r="I77" s="93"/>
      <c r="J77" s="93"/>
      <c r="K77" s="90">
        <v>9770.1940560000003</v>
      </c>
      <c r="L77" s="300">
        <v>5986.9229999999998</v>
      </c>
      <c r="M77" s="89">
        <v>3783.271056</v>
      </c>
      <c r="N77" s="93"/>
      <c r="O77" s="89">
        <v>3783.271056</v>
      </c>
      <c r="P77" s="89"/>
      <c r="Q77" s="281">
        <v>3013.271056</v>
      </c>
      <c r="R77" s="89">
        <v>770</v>
      </c>
      <c r="S77" s="282">
        <v>1.6319224509819152</v>
      </c>
      <c r="T77" s="282">
        <v>1</v>
      </c>
      <c r="U77" s="301"/>
      <c r="V77" s="301"/>
      <c r="W77" s="301"/>
      <c r="X77" s="301"/>
      <c r="Y77" s="301"/>
      <c r="Z77" s="301"/>
    </row>
    <row r="78" spans="1:26" s="286" customFormat="1">
      <c r="A78" s="293"/>
      <c r="B78" s="294" t="s">
        <v>423</v>
      </c>
      <c r="C78" s="89">
        <v>7202.9520000000002</v>
      </c>
      <c r="D78" s="281">
        <v>7202.9520000000002</v>
      </c>
      <c r="E78" s="89"/>
      <c r="F78" s="89"/>
      <c r="G78" s="89"/>
      <c r="H78" s="89"/>
      <c r="I78" s="89"/>
      <c r="J78" s="89"/>
      <c r="K78" s="90">
        <v>12893.771854999999</v>
      </c>
      <c r="L78" s="281">
        <v>7202.9520000000002</v>
      </c>
      <c r="M78" s="89">
        <v>5690.8198549999997</v>
      </c>
      <c r="N78" s="89"/>
      <c r="O78" s="89">
        <v>5690.8198549999997</v>
      </c>
      <c r="P78" s="89"/>
      <c r="Q78" s="281">
        <v>5690.8198549999997</v>
      </c>
      <c r="R78" s="89"/>
      <c r="S78" s="282">
        <v>1.7900677187630847</v>
      </c>
      <c r="T78" s="282">
        <v>1</v>
      </c>
      <c r="U78" s="282"/>
      <c r="V78" s="282"/>
      <c r="W78" s="282"/>
      <c r="X78" s="282"/>
      <c r="Y78" s="282"/>
      <c r="Z78" s="282"/>
    </row>
    <row r="79" spans="1:26" s="286" customFormat="1">
      <c r="A79" s="293"/>
      <c r="B79" s="294" t="s">
        <v>424</v>
      </c>
      <c r="C79" s="89">
        <v>5631.6350000000002</v>
      </c>
      <c r="D79" s="281">
        <v>5631.6350000000002</v>
      </c>
      <c r="E79" s="89"/>
      <c r="F79" s="89"/>
      <c r="G79" s="89"/>
      <c r="H79" s="89"/>
      <c r="I79" s="89"/>
      <c r="J79" s="89"/>
      <c r="K79" s="90">
        <v>13618.094889</v>
      </c>
      <c r="L79" s="281">
        <v>5631.6350000000002</v>
      </c>
      <c r="M79" s="89">
        <v>7986.4598889999997</v>
      </c>
      <c r="N79" s="89"/>
      <c r="O79" s="89">
        <v>7986.4598889999997</v>
      </c>
      <c r="P79" s="89"/>
      <c r="Q79" s="281">
        <v>7876.4598889999997</v>
      </c>
      <c r="R79" s="89">
        <v>110</v>
      </c>
      <c r="S79" s="282">
        <v>2.4181423137330453</v>
      </c>
      <c r="T79" s="282">
        <v>1</v>
      </c>
      <c r="U79" s="282"/>
      <c r="V79" s="282"/>
      <c r="W79" s="282"/>
      <c r="X79" s="282"/>
      <c r="Y79" s="282"/>
      <c r="Z79" s="282"/>
    </row>
    <row r="80" spans="1:26" s="286" customFormat="1">
      <c r="A80" s="293"/>
      <c r="B80" s="294" t="s">
        <v>425</v>
      </c>
      <c r="C80" s="89">
        <v>5747.0749999999998</v>
      </c>
      <c r="D80" s="281">
        <v>5747.0749999999998</v>
      </c>
      <c r="E80" s="89"/>
      <c r="F80" s="89"/>
      <c r="G80" s="89"/>
      <c r="H80" s="89"/>
      <c r="I80" s="89"/>
      <c r="J80" s="89"/>
      <c r="K80" s="90">
        <v>16057.569525999999</v>
      </c>
      <c r="L80" s="281">
        <v>5747.0749999999998</v>
      </c>
      <c r="M80" s="89">
        <v>10310.494526</v>
      </c>
      <c r="N80" s="89"/>
      <c r="O80" s="89">
        <v>10310.494526</v>
      </c>
      <c r="P80" s="89"/>
      <c r="Q80" s="281">
        <v>10310.494526</v>
      </c>
      <c r="R80" s="89"/>
      <c r="S80" s="282">
        <v>2.7940421042008325</v>
      </c>
      <c r="T80" s="282">
        <v>1</v>
      </c>
      <c r="U80" s="282"/>
      <c r="V80" s="282"/>
      <c r="W80" s="282"/>
      <c r="X80" s="282"/>
      <c r="Y80" s="282"/>
      <c r="Z80" s="282"/>
    </row>
    <row r="81" spans="1:26" s="286" customFormat="1">
      <c r="A81" s="293"/>
      <c r="B81" s="294" t="s">
        <v>426</v>
      </c>
      <c r="C81" s="89">
        <v>5545.4660000000003</v>
      </c>
      <c r="D81" s="281">
        <v>5545.4660000000003</v>
      </c>
      <c r="E81" s="89"/>
      <c r="F81" s="89"/>
      <c r="G81" s="89"/>
      <c r="H81" s="89"/>
      <c r="I81" s="89"/>
      <c r="J81" s="89"/>
      <c r="K81" s="90">
        <v>10992.248954000001</v>
      </c>
      <c r="L81" s="281">
        <v>5545.4660000000003</v>
      </c>
      <c r="M81" s="89">
        <v>5446.7829540000002</v>
      </c>
      <c r="N81" s="89"/>
      <c r="O81" s="89">
        <v>5446.7829540000002</v>
      </c>
      <c r="P81" s="89"/>
      <c r="Q81" s="281">
        <v>5066.7829540000002</v>
      </c>
      <c r="R81" s="89">
        <v>380</v>
      </c>
      <c r="S81" s="282">
        <v>1.9822047333803867</v>
      </c>
      <c r="T81" s="282">
        <v>1</v>
      </c>
      <c r="U81" s="282"/>
      <c r="V81" s="282"/>
      <c r="W81" s="282"/>
      <c r="X81" s="282"/>
      <c r="Y81" s="282"/>
      <c r="Z81" s="282"/>
    </row>
    <row r="82" spans="1:26" s="286" customFormat="1">
      <c r="A82" s="293"/>
      <c r="B82" s="294" t="s">
        <v>427</v>
      </c>
      <c r="C82" s="89">
        <v>5636.9250000000002</v>
      </c>
      <c r="D82" s="281">
        <v>5636.9250000000002</v>
      </c>
      <c r="E82" s="89"/>
      <c r="F82" s="89"/>
      <c r="G82" s="89"/>
      <c r="H82" s="89"/>
      <c r="I82" s="89"/>
      <c r="J82" s="89"/>
      <c r="K82" s="90">
        <v>6705.4794820000006</v>
      </c>
      <c r="L82" s="281">
        <v>5636.9250000000002</v>
      </c>
      <c r="M82" s="89">
        <v>1068.554482</v>
      </c>
      <c r="N82" s="89"/>
      <c r="O82" s="89">
        <v>1068.554482</v>
      </c>
      <c r="P82" s="89"/>
      <c r="Q82" s="281">
        <v>1068.554482</v>
      </c>
      <c r="R82" s="89"/>
      <c r="S82" s="282">
        <v>1.1895633669066026</v>
      </c>
      <c r="T82" s="282">
        <v>1</v>
      </c>
      <c r="U82" s="282"/>
      <c r="V82" s="282"/>
      <c r="W82" s="282"/>
      <c r="X82" s="282"/>
      <c r="Y82" s="282"/>
      <c r="Z82" s="282"/>
    </row>
    <row r="83" spans="1:26" s="286" customFormat="1">
      <c r="A83" s="293"/>
      <c r="B83" s="294" t="s">
        <v>428</v>
      </c>
      <c r="C83" s="89">
        <v>6934.6440000000002</v>
      </c>
      <c r="D83" s="281">
        <v>6934.6440000000002</v>
      </c>
      <c r="E83" s="89"/>
      <c r="F83" s="89"/>
      <c r="G83" s="89"/>
      <c r="H83" s="89"/>
      <c r="I83" s="89"/>
      <c r="J83" s="89"/>
      <c r="K83" s="90">
        <v>10797.583792000001</v>
      </c>
      <c r="L83" s="281">
        <v>5995.9080000000004</v>
      </c>
      <c r="M83" s="89">
        <v>4801.675792</v>
      </c>
      <c r="N83" s="89"/>
      <c r="O83" s="89">
        <v>4801.675792</v>
      </c>
      <c r="P83" s="89"/>
      <c r="Q83" s="281">
        <v>4411.675792</v>
      </c>
      <c r="R83" s="89">
        <v>390</v>
      </c>
      <c r="S83" s="282">
        <v>1.5570494739167577</v>
      </c>
      <c r="T83" s="282">
        <v>0.86463097456769233</v>
      </c>
      <c r="U83" s="282"/>
      <c r="V83" s="282"/>
      <c r="W83" s="282"/>
      <c r="X83" s="282"/>
      <c r="Y83" s="282"/>
      <c r="Z83" s="282"/>
    </row>
    <row r="84" spans="1:26" s="286" customFormat="1">
      <c r="A84" s="293"/>
      <c r="B84" s="294" t="s">
        <v>429</v>
      </c>
      <c r="C84" s="89">
        <v>5995.9080000000004</v>
      </c>
      <c r="D84" s="281">
        <v>5995.9080000000004</v>
      </c>
      <c r="E84" s="89"/>
      <c r="F84" s="89"/>
      <c r="G84" s="89"/>
      <c r="H84" s="89"/>
      <c r="I84" s="89"/>
      <c r="J84" s="89"/>
      <c r="K84" s="90">
        <v>10533.319572</v>
      </c>
      <c r="L84" s="281">
        <v>6934.6440000000002</v>
      </c>
      <c r="M84" s="89">
        <v>3598.6755720000001</v>
      </c>
      <c r="N84" s="89"/>
      <c r="O84" s="89">
        <v>3598.6755720000001</v>
      </c>
      <c r="P84" s="89"/>
      <c r="Q84" s="281">
        <v>3208.6755720000001</v>
      </c>
      <c r="R84" s="89">
        <v>390</v>
      </c>
      <c r="S84" s="282">
        <v>1.7567513664319065</v>
      </c>
      <c r="T84" s="282">
        <v>1.1565627758131045</v>
      </c>
      <c r="U84" s="282"/>
      <c r="V84" s="282"/>
      <c r="W84" s="282"/>
      <c r="X84" s="282"/>
      <c r="Y84" s="282"/>
      <c r="Z84" s="282"/>
    </row>
    <row r="85" spans="1:26" s="286" customFormat="1">
      <c r="A85" s="293"/>
      <c r="B85" s="294" t="s">
        <v>430</v>
      </c>
      <c r="C85" s="89">
        <v>6644.44</v>
      </c>
      <c r="D85" s="281">
        <v>6644.44</v>
      </c>
      <c r="E85" s="89"/>
      <c r="F85" s="89"/>
      <c r="G85" s="89"/>
      <c r="H85" s="89"/>
      <c r="I85" s="89"/>
      <c r="J85" s="89"/>
      <c r="K85" s="90">
        <v>9237.2095899999986</v>
      </c>
      <c r="L85" s="281">
        <v>6644.44</v>
      </c>
      <c r="M85" s="89">
        <v>2592.7695899999999</v>
      </c>
      <c r="N85" s="89"/>
      <c r="O85" s="89">
        <v>2592.7695899999999</v>
      </c>
      <c r="P85" s="89"/>
      <c r="Q85" s="281">
        <v>2592.7695899999999</v>
      </c>
      <c r="R85" s="89"/>
      <c r="S85" s="282">
        <v>1.390216420044428</v>
      </c>
      <c r="T85" s="282">
        <v>1</v>
      </c>
      <c r="U85" s="282"/>
      <c r="V85" s="282"/>
      <c r="W85" s="282"/>
      <c r="X85" s="282"/>
      <c r="Y85" s="282"/>
      <c r="Z85" s="282"/>
    </row>
    <row r="86" spans="1:26" s="286" customFormat="1">
      <c r="A86" s="276">
        <v>6</v>
      </c>
      <c r="B86" s="277" t="s">
        <v>359</v>
      </c>
      <c r="C86" s="87">
        <v>150585</v>
      </c>
      <c r="D86" s="87">
        <v>142585</v>
      </c>
      <c r="E86" s="87">
        <v>8000</v>
      </c>
      <c r="F86" s="87">
        <v>0</v>
      </c>
      <c r="G86" s="87">
        <v>8000</v>
      </c>
      <c r="H86" s="87">
        <v>8000</v>
      </c>
      <c r="I86" s="87">
        <v>0</v>
      </c>
      <c r="J86" s="87">
        <v>0</v>
      </c>
      <c r="K86" s="88">
        <v>297665.88712700002</v>
      </c>
      <c r="L86" s="87">
        <v>142585</v>
      </c>
      <c r="M86" s="87">
        <v>155080.88712699999</v>
      </c>
      <c r="N86" s="87">
        <v>0</v>
      </c>
      <c r="O86" s="87">
        <v>155080.88712699999</v>
      </c>
      <c r="P86" s="87">
        <v>0</v>
      </c>
      <c r="Q86" s="87">
        <v>149143.327127</v>
      </c>
      <c r="R86" s="87">
        <v>5937.56</v>
      </c>
      <c r="S86" s="272">
        <v>1.9767300005113393</v>
      </c>
      <c r="T86" s="272">
        <v>1</v>
      </c>
      <c r="U86" s="272">
        <v>19.385110890874998</v>
      </c>
      <c r="V86" s="278"/>
      <c r="W86" s="278">
        <v>19.385110890874998</v>
      </c>
      <c r="X86" s="278">
        <v>0</v>
      </c>
      <c r="Y86" s="278"/>
      <c r="Z86" s="278"/>
    </row>
    <row r="87" spans="1:26" s="286" customFormat="1">
      <c r="A87" s="276" t="s">
        <v>530</v>
      </c>
      <c r="B87" s="277" t="s">
        <v>544</v>
      </c>
      <c r="C87" s="87">
        <v>45354</v>
      </c>
      <c r="D87" s="87">
        <v>37354</v>
      </c>
      <c r="E87" s="87">
        <v>8000</v>
      </c>
      <c r="F87" s="87"/>
      <c r="G87" s="87">
        <v>8000</v>
      </c>
      <c r="H87" s="87">
        <v>8000</v>
      </c>
      <c r="I87" s="87"/>
      <c r="J87" s="87"/>
      <c r="K87" s="88">
        <v>146525.08319999999</v>
      </c>
      <c r="L87" s="87">
        <v>37354</v>
      </c>
      <c r="M87" s="87">
        <v>109171.08319999999</v>
      </c>
      <c r="N87" s="87"/>
      <c r="O87" s="87">
        <v>109171.08319999999</v>
      </c>
      <c r="P87" s="87"/>
      <c r="Q87" s="87">
        <v>106183.4662</v>
      </c>
      <c r="R87" s="87">
        <v>2987.6170000000002</v>
      </c>
      <c r="S87" s="272">
        <v>3.2306981346738985</v>
      </c>
      <c r="T87" s="272">
        <v>1</v>
      </c>
      <c r="U87" s="272">
        <v>13.6463854</v>
      </c>
      <c r="V87" s="278"/>
      <c r="W87" s="278">
        <v>13.6463854</v>
      </c>
      <c r="X87" s="278">
        <v>0</v>
      </c>
      <c r="Y87" s="278"/>
      <c r="Z87" s="278"/>
    </row>
    <row r="88" spans="1:26" s="286" customFormat="1">
      <c r="A88" s="276" t="s">
        <v>532</v>
      </c>
      <c r="B88" s="277" t="s">
        <v>545</v>
      </c>
      <c r="C88" s="87">
        <v>105231</v>
      </c>
      <c r="D88" s="87">
        <v>105231</v>
      </c>
      <c r="E88" s="87">
        <v>0</v>
      </c>
      <c r="F88" s="87">
        <v>0</v>
      </c>
      <c r="G88" s="87">
        <v>0</v>
      </c>
      <c r="H88" s="87"/>
      <c r="I88" s="87"/>
      <c r="J88" s="87">
        <v>0</v>
      </c>
      <c r="K88" s="178">
        <v>151140.803927</v>
      </c>
      <c r="L88" s="179">
        <v>105231</v>
      </c>
      <c r="M88" s="179">
        <v>45909.803926999994</v>
      </c>
      <c r="N88" s="179">
        <v>0</v>
      </c>
      <c r="O88" s="179">
        <v>45909.803926999994</v>
      </c>
      <c r="P88" s="179">
        <v>0</v>
      </c>
      <c r="Q88" s="179">
        <v>42959.860927000002</v>
      </c>
      <c r="R88" s="180">
        <v>2949.9430000000002</v>
      </c>
      <c r="S88" s="272">
        <v>1.4362764197527345</v>
      </c>
      <c r="T88" s="272">
        <v>1</v>
      </c>
      <c r="U88" s="272"/>
      <c r="V88" s="272"/>
      <c r="W88" s="272"/>
      <c r="X88" s="272"/>
      <c r="Y88" s="272"/>
      <c r="Z88" s="272"/>
    </row>
    <row r="89" spans="1:26" s="286" customFormat="1">
      <c r="A89" s="283"/>
      <c r="B89" s="284" t="s">
        <v>431</v>
      </c>
      <c r="C89" s="89">
        <v>5519</v>
      </c>
      <c r="D89" s="281">
        <v>5519</v>
      </c>
      <c r="E89" s="89">
        <v>0</v>
      </c>
      <c r="F89" s="89"/>
      <c r="G89" s="89">
        <v>0</v>
      </c>
      <c r="H89" s="89"/>
      <c r="I89" s="89"/>
      <c r="J89" s="89"/>
      <c r="K89" s="181">
        <v>8969.5647399999998</v>
      </c>
      <c r="L89" s="302">
        <v>5519</v>
      </c>
      <c r="M89" s="91">
        <v>3450.5647399999998</v>
      </c>
      <c r="N89" s="91"/>
      <c r="O89" s="91">
        <v>3450.5647399999998</v>
      </c>
      <c r="P89" s="91"/>
      <c r="Q89" s="302">
        <v>3447.2647399999996</v>
      </c>
      <c r="R89" s="91">
        <v>3.3</v>
      </c>
      <c r="S89" s="282">
        <v>1.6252155716615329</v>
      </c>
      <c r="T89" s="282">
        <v>1</v>
      </c>
      <c r="U89" s="282"/>
      <c r="V89" s="282"/>
      <c r="W89" s="282"/>
      <c r="X89" s="282"/>
      <c r="Y89" s="282"/>
      <c r="Z89" s="282"/>
    </row>
    <row r="90" spans="1:26" s="286" customFormat="1">
      <c r="A90" s="283"/>
      <c r="B90" s="284" t="s">
        <v>432</v>
      </c>
      <c r="C90" s="89">
        <v>4997.5</v>
      </c>
      <c r="D90" s="281">
        <v>4997.5</v>
      </c>
      <c r="E90" s="89">
        <v>0</v>
      </c>
      <c r="F90" s="89"/>
      <c r="G90" s="89">
        <v>0</v>
      </c>
      <c r="H90" s="89"/>
      <c r="I90" s="89"/>
      <c r="J90" s="89"/>
      <c r="K90" s="181">
        <v>6780.8379999999997</v>
      </c>
      <c r="L90" s="302">
        <v>4997.5</v>
      </c>
      <c r="M90" s="91">
        <v>1783.338</v>
      </c>
      <c r="N90" s="91"/>
      <c r="O90" s="91">
        <v>1783.338</v>
      </c>
      <c r="P90" s="91"/>
      <c r="Q90" s="302">
        <v>1780.038</v>
      </c>
      <c r="R90" s="91">
        <v>3.3</v>
      </c>
      <c r="S90" s="282">
        <v>1.3568460230115058</v>
      </c>
      <c r="T90" s="282">
        <v>1</v>
      </c>
      <c r="U90" s="282"/>
      <c r="V90" s="282"/>
      <c r="W90" s="282"/>
      <c r="X90" s="282"/>
      <c r="Y90" s="282"/>
      <c r="Z90" s="282"/>
    </row>
    <row r="91" spans="1:26" s="238" customFormat="1">
      <c r="A91" s="283"/>
      <c r="B91" s="284" t="s">
        <v>433</v>
      </c>
      <c r="C91" s="89">
        <v>8145.5</v>
      </c>
      <c r="D91" s="281">
        <v>8145.5</v>
      </c>
      <c r="E91" s="89">
        <v>0</v>
      </c>
      <c r="F91" s="89"/>
      <c r="G91" s="89">
        <v>0</v>
      </c>
      <c r="H91" s="89"/>
      <c r="I91" s="89"/>
      <c r="J91" s="89"/>
      <c r="K91" s="181">
        <v>9300.4740000000002</v>
      </c>
      <c r="L91" s="302">
        <v>8145.5</v>
      </c>
      <c r="M91" s="91">
        <v>1154.9739999999999</v>
      </c>
      <c r="N91" s="91"/>
      <c r="O91" s="91">
        <v>1154.9739999999999</v>
      </c>
      <c r="P91" s="91"/>
      <c r="Q91" s="302">
        <v>1151.674</v>
      </c>
      <c r="R91" s="91">
        <v>3.3</v>
      </c>
      <c r="S91" s="282">
        <v>1.1417928917807378</v>
      </c>
      <c r="T91" s="282">
        <v>1</v>
      </c>
      <c r="U91" s="282"/>
      <c r="V91" s="282"/>
      <c r="W91" s="282"/>
      <c r="X91" s="282"/>
      <c r="Y91" s="282"/>
      <c r="Z91" s="282"/>
    </row>
    <row r="92" spans="1:26">
      <c r="A92" s="283"/>
      <c r="B92" s="284" t="s">
        <v>434</v>
      </c>
      <c r="C92" s="89">
        <v>6552</v>
      </c>
      <c r="D92" s="281">
        <v>6552</v>
      </c>
      <c r="E92" s="89">
        <v>0</v>
      </c>
      <c r="F92" s="89"/>
      <c r="G92" s="89">
        <v>0</v>
      </c>
      <c r="H92" s="89"/>
      <c r="I92" s="89"/>
      <c r="J92" s="89"/>
      <c r="K92" s="181">
        <v>8841.0519000000004</v>
      </c>
      <c r="L92" s="302">
        <v>6552</v>
      </c>
      <c r="M92" s="91">
        <v>2289.0518999999999</v>
      </c>
      <c r="N92" s="91"/>
      <c r="O92" s="91">
        <v>2289.0518999999999</v>
      </c>
      <c r="P92" s="91"/>
      <c r="Q92" s="302">
        <v>2285.7518999999998</v>
      </c>
      <c r="R92" s="91">
        <v>3.3</v>
      </c>
      <c r="S92" s="282">
        <v>1.3493668956043956</v>
      </c>
      <c r="T92" s="282">
        <v>1</v>
      </c>
      <c r="U92" s="282"/>
      <c r="V92" s="282"/>
      <c r="W92" s="282"/>
      <c r="X92" s="282"/>
      <c r="Y92" s="282"/>
      <c r="Z92" s="282"/>
    </row>
    <row r="93" spans="1:26">
      <c r="A93" s="283"/>
      <c r="B93" s="284" t="s">
        <v>435</v>
      </c>
      <c r="C93" s="89">
        <v>8436</v>
      </c>
      <c r="D93" s="281">
        <v>8436</v>
      </c>
      <c r="E93" s="89">
        <v>0</v>
      </c>
      <c r="F93" s="89"/>
      <c r="G93" s="89">
        <v>0</v>
      </c>
      <c r="H93" s="89"/>
      <c r="I93" s="89"/>
      <c r="J93" s="89"/>
      <c r="K93" s="181">
        <v>11466.537910999999</v>
      </c>
      <c r="L93" s="302">
        <v>8436</v>
      </c>
      <c r="M93" s="91">
        <v>3030.5379109999999</v>
      </c>
      <c r="N93" s="91"/>
      <c r="O93" s="91">
        <v>3030.5379109999999</v>
      </c>
      <c r="P93" s="91"/>
      <c r="Q93" s="302">
        <v>3027.2379109999997</v>
      </c>
      <c r="R93" s="91">
        <v>3.3</v>
      </c>
      <c r="S93" s="282">
        <v>1.3592387281887151</v>
      </c>
      <c r="T93" s="282">
        <v>1</v>
      </c>
      <c r="U93" s="282"/>
      <c r="V93" s="282"/>
      <c r="W93" s="282"/>
      <c r="X93" s="282"/>
      <c r="Y93" s="282"/>
      <c r="Z93" s="282"/>
    </row>
    <row r="94" spans="1:26">
      <c r="A94" s="283"/>
      <c r="B94" s="284" t="s">
        <v>436</v>
      </c>
      <c r="C94" s="89">
        <v>7276</v>
      </c>
      <c r="D94" s="281">
        <v>7276</v>
      </c>
      <c r="E94" s="89">
        <v>0</v>
      </c>
      <c r="F94" s="89"/>
      <c r="G94" s="89">
        <v>0</v>
      </c>
      <c r="H94" s="89"/>
      <c r="I94" s="89"/>
      <c r="J94" s="89"/>
      <c r="K94" s="181">
        <v>8683.1790000000001</v>
      </c>
      <c r="L94" s="302">
        <v>7276</v>
      </c>
      <c r="M94" s="91">
        <v>1407.1790000000001</v>
      </c>
      <c r="N94" s="91"/>
      <c r="O94" s="91">
        <v>1407.1790000000001</v>
      </c>
      <c r="P94" s="91"/>
      <c r="Q94" s="302">
        <v>1403.8790000000001</v>
      </c>
      <c r="R94" s="91">
        <v>3.3</v>
      </c>
      <c r="S94" s="282">
        <v>1.1934000824628916</v>
      </c>
      <c r="T94" s="282">
        <v>1</v>
      </c>
      <c r="U94" s="282"/>
      <c r="V94" s="282"/>
      <c r="W94" s="282"/>
      <c r="X94" s="282"/>
      <c r="Y94" s="282"/>
      <c r="Z94" s="282"/>
    </row>
    <row r="95" spans="1:26">
      <c r="A95" s="283"/>
      <c r="B95" s="284" t="s">
        <v>437</v>
      </c>
      <c r="C95" s="89">
        <v>5480.5</v>
      </c>
      <c r="D95" s="281">
        <v>5480.5</v>
      </c>
      <c r="E95" s="89">
        <v>0</v>
      </c>
      <c r="F95" s="89"/>
      <c r="G95" s="89">
        <v>0</v>
      </c>
      <c r="H95" s="89"/>
      <c r="I95" s="89"/>
      <c r="J95" s="89"/>
      <c r="K95" s="181">
        <v>6708.1489999999994</v>
      </c>
      <c r="L95" s="302">
        <v>5480.5</v>
      </c>
      <c r="M95" s="91">
        <v>1227.6489999999999</v>
      </c>
      <c r="N95" s="91"/>
      <c r="O95" s="91">
        <v>1227.6489999999999</v>
      </c>
      <c r="P95" s="91"/>
      <c r="Q95" s="302">
        <v>1224.3489999999999</v>
      </c>
      <c r="R95" s="91">
        <v>3.3</v>
      </c>
      <c r="S95" s="282">
        <v>1.2240031019067603</v>
      </c>
      <c r="T95" s="282">
        <v>1</v>
      </c>
      <c r="U95" s="282"/>
      <c r="V95" s="282"/>
      <c r="W95" s="282"/>
      <c r="X95" s="282"/>
      <c r="Y95" s="282"/>
      <c r="Z95" s="282"/>
    </row>
    <row r="96" spans="1:26">
      <c r="A96" s="283"/>
      <c r="B96" s="284" t="s">
        <v>438</v>
      </c>
      <c r="C96" s="89">
        <v>6259</v>
      </c>
      <c r="D96" s="281">
        <v>6259</v>
      </c>
      <c r="E96" s="89">
        <v>0</v>
      </c>
      <c r="F96" s="89"/>
      <c r="G96" s="89">
        <v>0</v>
      </c>
      <c r="H96" s="89"/>
      <c r="I96" s="89"/>
      <c r="J96" s="89"/>
      <c r="K96" s="181">
        <v>7789.5190000000002</v>
      </c>
      <c r="L96" s="302">
        <v>6259</v>
      </c>
      <c r="M96" s="91">
        <v>1530.519</v>
      </c>
      <c r="N96" s="91"/>
      <c r="O96" s="91">
        <v>1530.519</v>
      </c>
      <c r="P96" s="91"/>
      <c r="Q96" s="302">
        <v>1527.2190000000001</v>
      </c>
      <c r="R96" s="91">
        <v>3.3</v>
      </c>
      <c r="S96" s="282">
        <v>1.2445309154817064</v>
      </c>
      <c r="T96" s="282">
        <v>1</v>
      </c>
      <c r="U96" s="282"/>
      <c r="V96" s="282"/>
      <c r="W96" s="282"/>
      <c r="X96" s="282"/>
      <c r="Y96" s="282"/>
      <c r="Z96" s="282"/>
    </row>
    <row r="97" spans="1:26">
      <c r="A97" s="283"/>
      <c r="B97" s="284" t="s">
        <v>439</v>
      </c>
      <c r="C97" s="89">
        <v>7309.5</v>
      </c>
      <c r="D97" s="281">
        <v>7309.5</v>
      </c>
      <c r="E97" s="89">
        <v>0</v>
      </c>
      <c r="F97" s="89"/>
      <c r="G97" s="89">
        <v>0</v>
      </c>
      <c r="H97" s="89"/>
      <c r="I97" s="89"/>
      <c r="J97" s="89"/>
      <c r="K97" s="181">
        <v>11673.130217</v>
      </c>
      <c r="L97" s="302">
        <v>7309.5</v>
      </c>
      <c r="M97" s="91">
        <v>4363.6302169999999</v>
      </c>
      <c r="N97" s="91"/>
      <c r="O97" s="91">
        <v>4363.6302169999999</v>
      </c>
      <c r="P97" s="91"/>
      <c r="Q97" s="302">
        <v>4360.3302169999997</v>
      </c>
      <c r="R97" s="91">
        <v>3.3</v>
      </c>
      <c r="S97" s="282">
        <v>1.5969806713181476</v>
      </c>
      <c r="T97" s="282">
        <v>1</v>
      </c>
      <c r="U97" s="282"/>
      <c r="V97" s="282"/>
      <c r="W97" s="282"/>
      <c r="X97" s="282"/>
      <c r="Y97" s="282"/>
      <c r="Z97" s="282"/>
    </row>
    <row r="98" spans="1:26">
      <c r="A98" s="283"/>
      <c r="B98" s="284" t="s">
        <v>440</v>
      </c>
      <c r="C98" s="89">
        <v>5489</v>
      </c>
      <c r="D98" s="281">
        <v>5489</v>
      </c>
      <c r="E98" s="89">
        <v>0</v>
      </c>
      <c r="F98" s="89"/>
      <c r="G98" s="89">
        <v>0</v>
      </c>
      <c r="H98" s="89"/>
      <c r="I98" s="89"/>
      <c r="J98" s="89"/>
      <c r="K98" s="181">
        <v>7021.7812300000005</v>
      </c>
      <c r="L98" s="302">
        <v>5489</v>
      </c>
      <c r="M98" s="91">
        <v>1532.7812300000001</v>
      </c>
      <c r="N98" s="91"/>
      <c r="O98" s="91">
        <v>1532.7812300000001</v>
      </c>
      <c r="P98" s="91"/>
      <c r="Q98" s="302">
        <v>1529.4812300000001</v>
      </c>
      <c r="R98" s="91">
        <v>3.3</v>
      </c>
      <c r="S98" s="282">
        <v>1.2792459883403171</v>
      </c>
      <c r="T98" s="282">
        <v>1</v>
      </c>
      <c r="U98" s="282"/>
      <c r="V98" s="282"/>
      <c r="W98" s="282"/>
      <c r="X98" s="282"/>
      <c r="Y98" s="282"/>
      <c r="Z98" s="282"/>
    </row>
    <row r="99" spans="1:26">
      <c r="A99" s="283"/>
      <c r="B99" s="284" t="s">
        <v>441</v>
      </c>
      <c r="C99" s="89">
        <v>5606.5</v>
      </c>
      <c r="D99" s="281">
        <v>5606.5</v>
      </c>
      <c r="E99" s="89">
        <v>0</v>
      </c>
      <c r="F99" s="89"/>
      <c r="G99" s="89">
        <v>0</v>
      </c>
      <c r="H99" s="89"/>
      <c r="I99" s="89"/>
      <c r="J99" s="89"/>
      <c r="K99" s="181">
        <v>7787.0120000000006</v>
      </c>
      <c r="L99" s="302">
        <v>5606.5</v>
      </c>
      <c r="M99" s="91">
        <v>2180.5120000000002</v>
      </c>
      <c r="N99" s="91"/>
      <c r="O99" s="91">
        <v>2180.5120000000002</v>
      </c>
      <c r="P99" s="91"/>
      <c r="Q99" s="302">
        <v>2177.212</v>
      </c>
      <c r="R99" s="91">
        <v>3.3</v>
      </c>
      <c r="S99" s="282">
        <v>1.3889257112280391</v>
      </c>
      <c r="T99" s="282">
        <v>1</v>
      </c>
      <c r="U99" s="282"/>
      <c r="V99" s="282"/>
      <c r="W99" s="282"/>
      <c r="X99" s="282"/>
      <c r="Y99" s="282"/>
      <c r="Z99" s="282"/>
    </row>
    <row r="100" spans="1:26">
      <c r="A100" s="283"/>
      <c r="B100" s="284" t="s">
        <v>442</v>
      </c>
      <c r="C100" s="89">
        <v>8512</v>
      </c>
      <c r="D100" s="281">
        <v>8512</v>
      </c>
      <c r="E100" s="89">
        <v>0</v>
      </c>
      <c r="F100" s="89"/>
      <c r="G100" s="89">
        <v>0</v>
      </c>
      <c r="H100" s="89"/>
      <c r="I100" s="89"/>
      <c r="J100" s="89"/>
      <c r="K100" s="181">
        <v>13956.8318</v>
      </c>
      <c r="L100" s="302">
        <v>8512</v>
      </c>
      <c r="M100" s="91">
        <v>5444.8317999999999</v>
      </c>
      <c r="N100" s="91"/>
      <c r="O100" s="91">
        <v>5444.8317999999999</v>
      </c>
      <c r="P100" s="91"/>
      <c r="Q100" s="302">
        <v>5441.5317999999997</v>
      </c>
      <c r="R100" s="91">
        <v>3.3</v>
      </c>
      <c r="S100" s="282">
        <v>1.6396653900375939</v>
      </c>
      <c r="T100" s="282">
        <v>1</v>
      </c>
      <c r="U100" s="282"/>
      <c r="V100" s="282"/>
      <c r="W100" s="282"/>
      <c r="X100" s="282"/>
      <c r="Y100" s="282"/>
      <c r="Z100" s="282"/>
    </row>
    <row r="101" spans="1:26">
      <c r="A101" s="283"/>
      <c r="B101" s="284" t="s">
        <v>443</v>
      </c>
      <c r="C101" s="89">
        <v>10597.5</v>
      </c>
      <c r="D101" s="281">
        <v>10597.5</v>
      </c>
      <c r="E101" s="89">
        <v>0</v>
      </c>
      <c r="F101" s="89"/>
      <c r="G101" s="89">
        <v>0</v>
      </c>
      <c r="H101" s="89"/>
      <c r="I101" s="89"/>
      <c r="J101" s="89"/>
      <c r="K101" s="181">
        <v>14383.465</v>
      </c>
      <c r="L101" s="302">
        <v>10597.5</v>
      </c>
      <c r="M101" s="91">
        <v>3785.9650000000001</v>
      </c>
      <c r="N101" s="91"/>
      <c r="O101" s="91">
        <v>3785.9650000000001</v>
      </c>
      <c r="P101" s="91"/>
      <c r="Q101" s="302">
        <v>3406.0650000000001</v>
      </c>
      <c r="R101" s="91">
        <v>379.90000000000003</v>
      </c>
      <c r="S101" s="282">
        <v>1.3572507666902571</v>
      </c>
      <c r="T101" s="282">
        <v>1</v>
      </c>
      <c r="U101" s="282"/>
      <c r="V101" s="282"/>
      <c r="W101" s="282"/>
      <c r="X101" s="282"/>
      <c r="Y101" s="282"/>
      <c r="Z101" s="282"/>
    </row>
    <row r="102" spans="1:26">
      <c r="A102" s="283"/>
      <c r="B102" s="284" t="s">
        <v>444</v>
      </c>
      <c r="C102" s="89">
        <v>7294.5</v>
      </c>
      <c r="D102" s="281">
        <v>7294.5</v>
      </c>
      <c r="E102" s="89">
        <v>0</v>
      </c>
      <c r="F102" s="89"/>
      <c r="G102" s="89">
        <v>0</v>
      </c>
      <c r="H102" s="89"/>
      <c r="I102" s="89"/>
      <c r="J102" s="89"/>
      <c r="K102" s="181">
        <v>10922.293</v>
      </c>
      <c r="L102" s="302">
        <v>7294.5</v>
      </c>
      <c r="M102" s="91">
        <v>3627.7930000000001</v>
      </c>
      <c r="N102" s="91"/>
      <c r="O102" s="91">
        <v>3627.7930000000001</v>
      </c>
      <c r="P102" s="91"/>
      <c r="Q102" s="302">
        <v>3255.393</v>
      </c>
      <c r="R102" s="91">
        <v>372.40000000000003</v>
      </c>
      <c r="S102" s="282">
        <v>1.497332647885393</v>
      </c>
      <c r="T102" s="282">
        <v>1</v>
      </c>
      <c r="U102" s="282"/>
      <c r="V102" s="282"/>
      <c r="W102" s="282"/>
      <c r="X102" s="282"/>
      <c r="Y102" s="282"/>
      <c r="Z102" s="282"/>
    </row>
    <row r="103" spans="1:26">
      <c r="A103" s="283"/>
      <c r="B103" s="284" t="s">
        <v>445</v>
      </c>
      <c r="C103" s="89">
        <v>7756.5</v>
      </c>
      <c r="D103" s="281">
        <v>7756.5</v>
      </c>
      <c r="E103" s="89">
        <v>0</v>
      </c>
      <c r="F103" s="89"/>
      <c r="G103" s="89">
        <v>0</v>
      </c>
      <c r="H103" s="89"/>
      <c r="I103" s="89"/>
      <c r="J103" s="89"/>
      <c r="K103" s="181">
        <v>16856.977128999999</v>
      </c>
      <c r="L103" s="302">
        <v>7756.5</v>
      </c>
      <c r="M103" s="91">
        <v>9100.4771290000008</v>
      </c>
      <c r="N103" s="91"/>
      <c r="O103" s="91">
        <v>9100.4771290000008</v>
      </c>
      <c r="P103" s="91"/>
      <c r="Q103" s="302">
        <v>6942.4341290000011</v>
      </c>
      <c r="R103" s="91">
        <v>2158.0430000000001</v>
      </c>
      <c r="S103" s="282">
        <v>2.1732710796106489</v>
      </c>
      <c r="T103" s="282">
        <v>1</v>
      </c>
      <c r="U103" s="282"/>
      <c r="V103" s="282"/>
      <c r="W103" s="282"/>
      <c r="X103" s="282"/>
      <c r="Y103" s="282"/>
      <c r="Z103" s="282"/>
    </row>
    <row r="104" spans="1:26">
      <c r="A104" s="276">
        <v>7</v>
      </c>
      <c r="B104" s="277" t="s">
        <v>360</v>
      </c>
      <c r="C104" s="87">
        <v>677079.4</v>
      </c>
      <c r="D104" s="87">
        <v>629679.4</v>
      </c>
      <c r="E104" s="87">
        <v>47400</v>
      </c>
      <c r="F104" s="87">
        <v>0</v>
      </c>
      <c r="G104" s="87">
        <v>47400</v>
      </c>
      <c r="H104" s="87">
        <v>47400</v>
      </c>
      <c r="I104" s="87">
        <v>0</v>
      </c>
      <c r="J104" s="87">
        <v>0</v>
      </c>
      <c r="K104" s="88">
        <v>847425.17322</v>
      </c>
      <c r="L104" s="87">
        <v>629679.4</v>
      </c>
      <c r="M104" s="87">
        <v>217745.77321999997</v>
      </c>
      <c r="N104" s="87">
        <v>0</v>
      </c>
      <c r="O104" s="87">
        <v>217745.77321999997</v>
      </c>
      <c r="P104" s="87">
        <v>5700</v>
      </c>
      <c r="Q104" s="87">
        <v>198576.96272000001</v>
      </c>
      <c r="R104" s="87">
        <v>13468.8105</v>
      </c>
      <c r="S104" s="272">
        <v>1.251589065063861</v>
      </c>
      <c r="T104" s="272">
        <v>1</v>
      </c>
      <c r="U104" s="272">
        <v>4.5937926839662442</v>
      </c>
      <c r="V104" s="278"/>
      <c r="W104" s="278">
        <v>4.5937926839662442</v>
      </c>
      <c r="X104" s="278">
        <v>0.12025316455696203</v>
      </c>
      <c r="Y104" s="278"/>
      <c r="Z104" s="278"/>
    </row>
    <row r="105" spans="1:26">
      <c r="A105" s="276" t="s">
        <v>530</v>
      </c>
      <c r="B105" s="277" t="s">
        <v>531</v>
      </c>
      <c r="C105" s="87">
        <v>613822</v>
      </c>
      <c r="D105" s="87">
        <v>566422</v>
      </c>
      <c r="E105" s="87">
        <v>47400</v>
      </c>
      <c r="F105" s="87"/>
      <c r="G105" s="87">
        <v>47400</v>
      </c>
      <c r="H105" s="87">
        <v>47400</v>
      </c>
      <c r="I105" s="87"/>
      <c r="J105" s="87"/>
      <c r="K105" s="88">
        <v>661159.64299900003</v>
      </c>
      <c r="L105" s="87">
        <v>566422</v>
      </c>
      <c r="M105" s="87">
        <v>94737.642999000003</v>
      </c>
      <c r="N105" s="87"/>
      <c r="O105" s="87">
        <v>94737.642999000003</v>
      </c>
      <c r="P105" s="87">
        <v>5700</v>
      </c>
      <c r="Q105" s="87">
        <v>77618.832499000011</v>
      </c>
      <c r="R105" s="87">
        <v>11418.8105</v>
      </c>
      <c r="S105" s="272"/>
      <c r="T105" s="272">
        <v>1</v>
      </c>
      <c r="U105" s="272">
        <v>1.9986844514556963</v>
      </c>
      <c r="V105" s="278"/>
      <c r="W105" s="278">
        <v>1.9986844514556963</v>
      </c>
      <c r="X105" s="278">
        <v>0.12025316455696203</v>
      </c>
      <c r="Y105" s="278"/>
      <c r="Z105" s="278"/>
    </row>
    <row r="106" spans="1:26">
      <c r="A106" s="276" t="s">
        <v>532</v>
      </c>
      <c r="B106" s="277" t="s">
        <v>533</v>
      </c>
      <c r="C106" s="87">
        <v>63257.399999999994</v>
      </c>
      <c r="D106" s="87">
        <v>63257.399999999994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8">
        <v>186265.53022100002</v>
      </c>
      <c r="L106" s="87">
        <v>63257.399999999994</v>
      </c>
      <c r="M106" s="87">
        <v>123008.13022099998</v>
      </c>
      <c r="N106" s="87">
        <v>0</v>
      </c>
      <c r="O106" s="87">
        <v>123008.13022099998</v>
      </c>
      <c r="P106" s="87">
        <v>0</v>
      </c>
      <c r="Q106" s="87">
        <v>120958.13022099998</v>
      </c>
      <c r="R106" s="87">
        <v>2050</v>
      </c>
      <c r="S106" s="272">
        <v>2.9445650662373106</v>
      </c>
      <c r="T106" s="272">
        <v>1</v>
      </c>
      <c r="U106" s="272"/>
      <c r="V106" s="272"/>
      <c r="W106" s="272"/>
      <c r="X106" s="272"/>
      <c r="Y106" s="272"/>
      <c r="Z106" s="272"/>
    </row>
    <row r="107" spans="1:26">
      <c r="A107" s="283"/>
      <c r="B107" s="281" t="s">
        <v>446</v>
      </c>
      <c r="C107" s="89">
        <v>3564.5</v>
      </c>
      <c r="D107" s="281">
        <v>3564.5</v>
      </c>
      <c r="E107" s="89">
        <v>0</v>
      </c>
      <c r="F107" s="89"/>
      <c r="G107" s="89">
        <v>0</v>
      </c>
      <c r="H107" s="89"/>
      <c r="I107" s="89"/>
      <c r="J107" s="89"/>
      <c r="K107" s="90">
        <v>12238.246999999999</v>
      </c>
      <c r="L107" s="281">
        <v>3564.5</v>
      </c>
      <c r="M107" s="89">
        <v>8673.7469999999994</v>
      </c>
      <c r="N107" s="89"/>
      <c r="O107" s="89">
        <v>8673.7469999999994</v>
      </c>
      <c r="P107" s="89"/>
      <c r="Q107" s="281">
        <v>8673.7469999999994</v>
      </c>
      <c r="R107" s="89"/>
      <c r="S107" s="282">
        <v>3.4333698976013465</v>
      </c>
      <c r="T107" s="282">
        <v>1</v>
      </c>
      <c r="U107" s="282"/>
      <c r="V107" s="282"/>
      <c r="W107" s="282"/>
      <c r="X107" s="282"/>
      <c r="Y107" s="282"/>
      <c r="Z107" s="282"/>
    </row>
    <row r="108" spans="1:26">
      <c r="A108" s="283"/>
      <c r="B108" s="281" t="s">
        <v>447</v>
      </c>
      <c r="C108" s="89">
        <v>3304.4</v>
      </c>
      <c r="D108" s="281">
        <v>3304.4</v>
      </c>
      <c r="E108" s="89">
        <v>0</v>
      </c>
      <c r="F108" s="89"/>
      <c r="G108" s="89">
        <v>0</v>
      </c>
      <c r="H108" s="89"/>
      <c r="I108" s="89"/>
      <c r="J108" s="89"/>
      <c r="K108" s="90">
        <v>9335.6911999999993</v>
      </c>
      <c r="L108" s="281">
        <v>3304.4</v>
      </c>
      <c r="M108" s="89">
        <v>6031.2911999999997</v>
      </c>
      <c r="N108" s="89"/>
      <c r="O108" s="89">
        <v>6031.2911999999997</v>
      </c>
      <c r="P108" s="89"/>
      <c r="Q108" s="281">
        <v>5431.2911999999997</v>
      </c>
      <c r="R108" s="89">
        <v>600</v>
      </c>
      <c r="S108" s="282">
        <v>2.8252303595206389</v>
      </c>
      <c r="T108" s="282">
        <v>1</v>
      </c>
      <c r="U108" s="282"/>
      <c r="V108" s="282"/>
      <c r="W108" s="282"/>
      <c r="X108" s="282"/>
      <c r="Y108" s="282"/>
      <c r="Z108" s="282"/>
    </row>
    <row r="109" spans="1:26">
      <c r="A109" s="283"/>
      <c r="B109" s="281" t="s">
        <v>448</v>
      </c>
      <c r="C109" s="89">
        <v>3696.2</v>
      </c>
      <c r="D109" s="281">
        <v>3696.2</v>
      </c>
      <c r="E109" s="89">
        <v>0</v>
      </c>
      <c r="F109" s="89"/>
      <c r="G109" s="89">
        <v>0</v>
      </c>
      <c r="H109" s="89"/>
      <c r="I109" s="89"/>
      <c r="J109" s="89"/>
      <c r="K109" s="90">
        <v>9474.6129999999994</v>
      </c>
      <c r="L109" s="281">
        <v>3696.2</v>
      </c>
      <c r="M109" s="89">
        <v>5778.4129999999996</v>
      </c>
      <c r="N109" s="89"/>
      <c r="O109" s="89">
        <v>5778.4129999999996</v>
      </c>
      <c r="P109" s="89"/>
      <c r="Q109" s="281">
        <v>5778.4129999999996</v>
      </c>
      <c r="R109" s="89"/>
      <c r="S109" s="282">
        <v>2.5633388344786536</v>
      </c>
      <c r="T109" s="282">
        <v>1</v>
      </c>
      <c r="U109" s="282"/>
      <c r="V109" s="282"/>
      <c r="W109" s="282"/>
      <c r="X109" s="282"/>
      <c r="Y109" s="282"/>
      <c r="Z109" s="282"/>
    </row>
    <row r="110" spans="1:26" s="238" customFormat="1">
      <c r="A110" s="283"/>
      <c r="B110" s="281" t="s">
        <v>449</v>
      </c>
      <c r="C110" s="89">
        <v>3681.1</v>
      </c>
      <c r="D110" s="281">
        <v>3681.1</v>
      </c>
      <c r="E110" s="89">
        <v>0</v>
      </c>
      <c r="F110" s="89"/>
      <c r="G110" s="89">
        <v>0</v>
      </c>
      <c r="H110" s="89"/>
      <c r="I110" s="89"/>
      <c r="J110" s="89"/>
      <c r="K110" s="90">
        <v>8981.64</v>
      </c>
      <c r="L110" s="281">
        <v>3681.1</v>
      </c>
      <c r="M110" s="89">
        <v>5300.54</v>
      </c>
      <c r="N110" s="89"/>
      <c r="O110" s="89">
        <v>5300.54</v>
      </c>
      <c r="P110" s="89"/>
      <c r="Q110" s="281">
        <v>5300.54</v>
      </c>
      <c r="R110" s="89"/>
      <c r="S110" s="282">
        <v>2.4399337154654859</v>
      </c>
      <c r="T110" s="282">
        <v>1</v>
      </c>
      <c r="U110" s="282"/>
      <c r="V110" s="282"/>
      <c r="W110" s="282"/>
      <c r="X110" s="282"/>
      <c r="Y110" s="282"/>
      <c r="Z110" s="282"/>
    </row>
    <row r="111" spans="1:26">
      <c r="A111" s="283"/>
      <c r="B111" s="281" t="s">
        <v>450</v>
      </c>
      <c r="C111" s="89">
        <v>4111.3</v>
      </c>
      <c r="D111" s="281">
        <v>4111.3</v>
      </c>
      <c r="E111" s="89">
        <v>0</v>
      </c>
      <c r="F111" s="89"/>
      <c r="G111" s="89">
        <v>0</v>
      </c>
      <c r="H111" s="89"/>
      <c r="I111" s="89"/>
      <c r="J111" s="89"/>
      <c r="K111" s="90">
        <v>10511.071</v>
      </c>
      <c r="L111" s="281">
        <v>4111.3</v>
      </c>
      <c r="M111" s="89">
        <v>6399.7709999999997</v>
      </c>
      <c r="N111" s="89"/>
      <c r="O111" s="89">
        <v>6399.7709999999997</v>
      </c>
      <c r="P111" s="89"/>
      <c r="Q111" s="281">
        <v>6399.7709999999997</v>
      </c>
      <c r="R111" s="89"/>
      <c r="S111" s="282">
        <v>2.5566295332376621</v>
      </c>
      <c r="T111" s="282">
        <v>1</v>
      </c>
      <c r="U111" s="282"/>
      <c r="V111" s="282"/>
      <c r="W111" s="282"/>
      <c r="X111" s="282"/>
      <c r="Y111" s="282"/>
      <c r="Z111" s="282"/>
    </row>
    <row r="112" spans="1:26">
      <c r="A112" s="283"/>
      <c r="B112" s="281" t="s">
        <v>451</v>
      </c>
      <c r="C112" s="89">
        <v>3157.1</v>
      </c>
      <c r="D112" s="281">
        <v>3157.1</v>
      </c>
      <c r="E112" s="89">
        <v>0</v>
      </c>
      <c r="F112" s="89"/>
      <c r="G112" s="89">
        <v>0</v>
      </c>
      <c r="H112" s="89"/>
      <c r="I112" s="89"/>
      <c r="J112" s="89"/>
      <c r="K112" s="90">
        <v>8766.295494</v>
      </c>
      <c r="L112" s="281">
        <v>3157.1</v>
      </c>
      <c r="M112" s="89">
        <v>5609.1954939999996</v>
      </c>
      <c r="N112" s="89"/>
      <c r="O112" s="89">
        <v>5609.1954939999996</v>
      </c>
      <c r="P112" s="89"/>
      <c r="Q112" s="281">
        <v>5609.1954939999996</v>
      </c>
      <c r="R112" s="89"/>
      <c r="S112" s="282">
        <v>2.7766923740141269</v>
      </c>
      <c r="T112" s="282">
        <v>1</v>
      </c>
      <c r="U112" s="282"/>
      <c r="V112" s="282"/>
      <c r="W112" s="282"/>
      <c r="X112" s="282"/>
      <c r="Y112" s="282"/>
      <c r="Z112" s="282"/>
    </row>
    <row r="113" spans="1:26">
      <c r="A113" s="283"/>
      <c r="B113" s="281" t="s">
        <v>452</v>
      </c>
      <c r="C113" s="89">
        <v>3723.6</v>
      </c>
      <c r="D113" s="281">
        <v>3723.6</v>
      </c>
      <c r="E113" s="89">
        <v>0</v>
      </c>
      <c r="F113" s="89"/>
      <c r="G113" s="89">
        <v>0</v>
      </c>
      <c r="H113" s="89"/>
      <c r="I113" s="89"/>
      <c r="J113" s="89"/>
      <c r="K113" s="90">
        <v>10836.994000000001</v>
      </c>
      <c r="L113" s="281">
        <v>3723.6</v>
      </c>
      <c r="M113" s="89">
        <v>7113.3940000000002</v>
      </c>
      <c r="N113" s="89"/>
      <c r="O113" s="89">
        <v>7113.3940000000002</v>
      </c>
      <c r="P113" s="89"/>
      <c r="Q113" s="281">
        <v>7113.3940000000002</v>
      </c>
      <c r="R113" s="89"/>
      <c r="S113" s="282">
        <v>2.9103539585347518</v>
      </c>
      <c r="T113" s="282">
        <v>1</v>
      </c>
      <c r="U113" s="282"/>
      <c r="V113" s="282"/>
      <c r="W113" s="282"/>
      <c r="X113" s="282"/>
      <c r="Y113" s="282"/>
      <c r="Z113" s="282"/>
    </row>
    <row r="114" spans="1:26">
      <c r="A114" s="283"/>
      <c r="B114" s="281" t="s">
        <v>453</v>
      </c>
      <c r="C114" s="89">
        <v>2791.9</v>
      </c>
      <c r="D114" s="281">
        <v>2791.9</v>
      </c>
      <c r="E114" s="89">
        <v>0</v>
      </c>
      <c r="F114" s="89"/>
      <c r="G114" s="89">
        <v>0</v>
      </c>
      <c r="H114" s="89"/>
      <c r="I114" s="89"/>
      <c r="J114" s="89"/>
      <c r="K114" s="90">
        <v>8245.2209999999995</v>
      </c>
      <c r="L114" s="281">
        <v>2791.9</v>
      </c>
      <c r="M114" s="89">
        <v>5453.3209999999999</v>
      </c>
      <c r="N114" s="89"/>
      <c r="O114" s="89">
        <v>5453.3209999999999</v>
      </c>
      <c r="P114" s="89"/>
      <c r="Q114" s="281">
        <v>5453.3209999999999</v>
      </c>
      <c r="R114" s="89"/>
      <c r="S114" s="282">
        <v>2.9532651599269313</v>
      </c>
      <c r="T114" s="282">
        <v>1</v>
      </c>
      <c r="U114" s="282"/>
      <c r="V114" s="282"/>
      <c r="W114" s="282"/>
      <c r="X114" s="282"/>
      <c r="Y114" s="282"/>
      <c r="Z114" s="282"/>
    </row>
    <row r="115" spans="1:26">
      <c r="A115" s="283"/>
      <c r="B115" s="281" t="s">
        <v>454</v>
      </c>
      <c r="C115" s="89">
        <v>3358</v>
      </c>
      <c r="D115" s="281">
        <v>3358</v>
      </c>
      <c r="E115" s="89">
        <v>0</v>
      </c>
      <c r="F115" s="89"/>
      <c r="G115" s="89">
        <v>0</v>
      </c>
      <c r="H115" s="89"/>
      <c r="I115" s="89"/>
      <c r="J115" s="89"/>
      <c r="K115" s="90">
        <v>11136.130000000001</v>
      </c>
      <c r="L115" s="281">
        <v>3358</v>
      </c>
      <c r="M115" s="89">
        <v>7778.13</v>
      </c>
      <c r="N115" s="89"/>
      <c r="O115" s="89">
        <v>7778.13</v>
      </c>
      <c r="P115" s="89"/>
      <c r="Q115" s="281">
        <v>7778.13</v>
      </c>
      <c r="R115" s="89"/>
      <c r="S115" s="282">
        <v>3.3162983918999407</v>
      </c>
      <c r="T115" s="282">
        <v>1</v>
      </c>
      <c r="U115" s="282"/>
      <c r="V115" s="282"/>
      <c r="W115" s="282"/>
      <c r="X115" s="282"/>
      <c r="Y115" s="282"/>
      <c r="Z115" s="282"/>
    </row>
    <row r="116" spans="1:26">
      <c r="A116" s="283"/>
      <c r="B116" s="281" t="s">
        <v>455</v>
      </c>
      <c r="C116" s="89">
        <v>3614</v>
      </c>
      <c r="D116" s="281">
        <v>3614</v>
      </c>
      <c r="E116" s="89">
        <v>0</v>
      </c>
      <c r="F116" s="89"/>
      <c r="G116" s="89">
        <v>0</v>
      </c>
      <c r="H116" s="89"/>
      <c r="I116" s="89"/>
      <c r="J116" s="89"/>
      <c r="K116" s="90">
        <v>10457.449723</v>
      </c>
      <c r="L116" s="281">
        <v>3614</v>
      </c>
      <c r="M116" s="89">
        <v>6843.4497229999997</v>
      </c>
      <c r="N116" s="89"/>
      <c r="O116" s="89">
        <v>6843.4497229999997</v>
      </c>
      <c r="P116" s="89"/>
      <c r="Q116" s="281">
        <v>6843.4497229999997</v>
      </c>
      <c r="R116" s="89"/>
      <c r="S116" s="282">
        <v>2.8935942786386275</v>
      </c>
      <c r="T116" s="282">
        <v>1</v>
      </c>
      <c r="U116" s="282"/>
      <c r="V116" s="282"/>
      <c r="W116" s="282"/>
      <c r="X116" s="282"/>
      <c r="Y116" s="282"/>
      <c r="Z116" s="282"/>
    </row>
    <row r="117" spans="1:26">
      <c r="A117" s="283"/>
      <c r="B117" s="281" t="s">
        <v>456</v>
      </c>
      <c r="C117" s="89">
        <v>3334.7</v>
      </c>
      <c r="D117" s="281">
        <v>3334.7</v>
      </c>
      <c r="E117" s="89">
        <v>0</v>
      </c>
      <c r="F117" s="89"/>
      <c r="G117" s="89">
        <v>0</v>
      </c>
      <c r="H117" s="89"/>
      <c r="I117" s="89"/>
      <c r="J117" s="89"/>
      <c r="K117" s="90">
        <v>8398.9369999999999</v>
      </c>
      <c r="L117" s="281">
        <v>3334.7</v>
      </c>
      <c r="M117" s="89">
        <v>5064.2370000000001</v>
      </c>
      <c r="N117" s="89"/>
      <c r="O117" s="89">
        <v>5064.2370000000001</v>
      </c>
      <c r="P117" s="89"/>
      <c r="Q117" s="281">
        <v>5064.2370000000001</v>
      </c>
      <c r="R117" s="89"/>
      <c r="S117" s="282">
        <v>2.5186484541338054</v>
      </c>
      <c r="T117" s="282">
        <v>1</v>
      </c>
      <c r="U117" s="282"/>
      <c r="V117" s="282"/>
      <c r="W117" s="282"/>
      <c r="X117" s="282"/>
      <c r="Y117" s="282"/>
      <c r="Z117" s="282"/>
    </row>
    <row r="118" spans="1:26">
      <c r="A118" s="283"/>
      <c r="B118" s="281" t="s">
        <v>457</v>
      </c>
      <c r="C118" s="89">
        <v>2959</v>
      </c>
      <c r="D118" s="281">
        <v>2959</v>
      </c>
      <c r="E118" s="89">
        <v>0</v>
      </c>
      <c r="F118" s="89"/>
      <c r="G118" s="89">
        <v>0</v>
      </c>
      <c r="H118" s="89"/>
      <c r="I118" s="89"/>
      <c r="J118" s="89"/>
      <c r="K118" s="90">
        <v>8079.5609999999997</v>
      </c>
      <c r="L118" s="281">
        <v>2959</v>
      </c>
      <c r="M118" s="89">
        <v>5120.5609999999997</v>
      </c>
      <c r="N118" s="89"/>
      <c r="O118" s="89">
        <v>5120.5609999999997</v>
      </c>
      <c r="P118" s="89"/>
      <c r="Q118" s="281">
        <v>5120.5609999999997</v>
      </c>
      <c r="R118" s="89"/>
      <c r="S118" s="282">
        <v>2.7305038864481244</v>
      </c>
      <c r="T118" s="282">
        <v>1</v>
      </c>
      <c r="U118" s="282"/>
      <c r="V118" s="282"/>
      <c r="W118" s="282"/>
      <c r="X118" s="282"/>
      <c r="Y118" s="282"/>
      <c r="Z118" s="282"/>
    </row>
    <row r="119" spans="1:26">
      <c r="A119" s="283"/>
      <c r="B119" s="281" t="s">
        <v>458</v>
      </c>
      <c r="C119" s="89">
        <v>3709.2</v>
      </c>
      <c r="D119" s="281">
        <v>3709.2</v>
      </c>
      <c r="E119" s="89">
        <v>0</v>
      </c>
      <c r="F119" s="89"/>
      <c r="G119" s="89">
        <v>0</v>
      </c>
      <c r="H119" s="89"/>
      <c r="I119" s="89"/>
      <c r="J119" s="89"/>
      <c r="K119" s="90">
        <v>11760.514999999999</v>
      </c>
      <c r="L119" s="281">
        <v>3709.2</v>
      </c>
      <c r="M119" s="89">
        <v>8051.3149999999996</v>
      </c>
      <c r="N119" s="89"/>
      <c r="O119" s="89">
        <v>8051.3149999999996</v>
      </c>
      <c r="P119" s="89"/>
      <c r="Q119" s="281">
        <v>7851.3149999999996</v>
      </c>
      <c r="R119" s="89">
        <v>200</v>
      </c>
      <c r="S119" s="282">
        <v>3.1706338293971745</v>
      </c>
      <c r="T119" s="282">
        <v>1</v>
      </c>
      <c r="U119" s="282"/>
      <c r="V119" s="282"/>
      <c r="W119" s="282"/>
      <c r="X119" s="282"/>
      <c r="Y119" s="282"/>
      <c r="Z119" s="282"/>
    </row>
    <row r="120" spans="1:26">
      <c r="A120" s="283"/>
      <c r="B120" s="281" t="s">
        <v>459</v>
      </c>
      <c r="C120" s="89">
        <v>3614.6</v>
      </c>
      <c r="D120" s="281">
        <v>3614.6</v>
      </c>
      <c r="E120" s="89">
        <v>0</v>
      </c>
      <c r="F120" s="89"/>
      <c r="G120" s="89">
        <v>0</v>
      </c>
      <c r="H120" s="89"/>
      <c r="I120" s="89"/>
      <c r="J120" s="89"/>
      <c r="K120" s="90">
        <v>11392.423000000001</v>
      </c>
      <c r="L120" s="281">
        <v>3614.6</v>
      </c>
      <c r="M120" s="89">
        <v>7777.8230000000003</v>
      </c>
      <c r="N120" s="89"/>
      <c r="O120" s="89">
        <v>7777.8230000000003</v>
      </c>
      <c r="P120" s="89"/>
      <c r="Q120" s="281">
        <v>7777.8230000000003</v>
      </c>
      <c r="R120" s="89"/>
      <c r="S120" s="282">
        <v>3.1517797266640848</v>
      </c>
      <c r="T120" s="282">
        <v>1</v>
      </c>
      <c r="U120" s="282"/>
      <c r="V120" s="282"/>
      <c r="W120" s="282"/>
      <c r="X120" s="282"/>
      <c r="Y120" s="282"/>
      <c r="Z120" s="282"/>
    </row>
    <row r="121" spans="1:26">
      <c r="A121" s="283"/>
      <c r="B121" s="281" t="s">
        <v>460</v>
      </c>
      <c r="C121" s="89">
        <v>3191.2</v>
      </c>
      <c r="D121" s="281">
        <v>3191.2</v>
      </c>
      <c r="E121" s="89">
        <v>0</v>
      </c>
      <c r="F121" s="89"/>
      <c r="G121" s="89">
        <v>0</v>
      </c>
      <c r="H121" s="89"/>
      <c r="I121" s="89"/>
      <c r="J121" s="89"/>
      <c r="K121" s="90">
        <v>11188.820132000001</v>
      </c>
      <c r="L121" s="281">
        <v>3191.2</v>
      </c>
      <c r="M121" s="89">
        <v>7997.620132</v>
      </c>
      <c r="N121" s="89"/>
      <c r="O121" s="89">
        <v>7997.620132</v>
      </c>
      <c r="P121" s="89"/>
      <c r="Q121" s="281">
        <v>7397.620132</v>
      </c>
      <c r="R121" s="89">
        <v>600</v>
      </c>
      <c r="S121" s="282">
        <v>3.5061481987966912</v>
      </c>
      <c r="T121" s="282">
        <v>1</v>
      </c>
      <c r="U121" s="282"/>
      <c r="V121" s="282"/>
      <c r="W121" s="282"/>
      <c r="X121" s="282"/>
      <c r="Y121" s="282"/>
      <c r="Z121" s="282"/>
    </row>
    <row r="122" spans="1:26">
      <c r="A122" s="283"/>
      <c r="B122" s="281" t="s">
        <v>461</v>
      </c>
      <c r="C122" s="89">
        <v>3594.3</v>
      </c>
      <c r="D122" s="281">
        <v>3594.3</v>
      </c>
      <c r="E122" s="89">
        <v>0</v>
      </c>
      <c r="F122" s="89"/>
      <c r="G122" s="89">
        <v>0</v>
      </c>
      <c r="H122" s="89"/>
      <c r="I122" s="89"/>
      <c r="J122" s="89"/>
      <c r="K122" s="90">
        <v>10220.675672000001</v>
      </c>
      <c r="L122" s="281">
        <v>3594.3</v>
      </c>
      <c r="M122" s="89">
        <v>6626.3756720000001</v>
      </c>
      <c r="N122" s="89"/>
      <c r="O122" s="89">
        <v>6626.3756720000001</v>
      </c>
      <c r="P122" s="89"/>
      <c r="Q122" s="281">
        <v>6626.3756720000001</v>
      </c>
      <c r="R122" s="89"/>
      <c r="S122" s="282">
        <v>2.8435789088278667</v>
      </c>
      <c r="T122" s="282">
        <v>1</v>
      </c>
      <c r="U122" s="282"/>
      <c r="V122" s="282"/>
      <c r="W122" s="282"/>
      <c r="X122" s="282"/>
      <c r="Y122" s="282"/>
      <c r="Z122" s="282"/>
    </row>
    <row r="123" spans="1:26">
      <c r="A123" s="283"/>
      <c r="B123" s="281" t="s">
        <v>462</v>
      </c>
      <c r="C123" s="89">
        <v>3499.5</v>
      </c>
      <c r="D123" s="281">
        <v>3499.5</v>
      </c>
      <c r="E123" s="89">
        <v>0</v>
      </c>
      <c r="F123" s="89"/>
      <c r="G123" s="89">
        <v>0</v>
      </c>
      <c r="H123" s="89"/>
      <c r="I123" s="89"/>
      <c r="J123" s="89"/>
      <c r="K123" s="90">
        <v>10354.007</v>
      </c>
      <c r="L123" s="281">
        <v>3499.5</v>
      </c>
      <c r="M123" s="89">
        <v>6854.5069999999996</v>
      </c>
      <c r="N123" s="89"/>
      <c r="O123" s="89">
        <v>6854.5069999999996</v>
      </c>
      <c r="P123" s="89"/>
      <c r="Q123" s="281">
        <v>6254.5069999999996</v>
      </c>
      <c r="R123" s="89">
        <v>600</v>
      </c>
      <c r="S123" s="282">
        <v>2.9587103871981713</v>
      </c>
      <c r="T123" s="282">
        <v>1</v>
      </c>
      <c r="U123" s="282"/>
      <c r="V123" s="282"/>
      <c r="W123" s="282"/>
      <c r="X123" s="282"/>
      <c r="Y123" s="282"/>
      <c r="Z123" s="282"/>
    </row>
    <row r="124" spans="1:26" s="238" customFormat="1">
      <c r="A124" s="283"/>
      <c r="B124" s="281" t="s">
        <v>463</v>
      </c>
      <c r="C124" s="89">
        <v>4352.8</v>
      </c>
      <c r="D124" s="281">
        <v>4352.8</v>
      </c>
      <c r="E124" s="89">
        <v>0</v>
      </c>
      <c r="F124" s="89"/>
      <c r="G124" s="89">
        <v>0</v>
      </c>
      <c r="H124" s="89"/>
      <c r="I124" s="89"/>
      <c r="J124" s="89"/>
      <c r="K124" s="90">
        <v>14887.239000000001</v>
      </c>
      <c r="L124" s="281">
        <v>4352.8</v>
      </c>
      <c r="M124" s="89">
        <v>10534.439</v>
      </c>
      <c r="N124" s="89"/>
      <c r="O124" s="89">
        <v>10534.439</v>
      </c>
      <c r="P124" s="89"/>
      <c r="Q124" s="281">
        <v>10484.439</v>
      </c>
      <c r="R124" s="89">
        <v>50</v>
      </c>
      <c r="S124" s="282">
        <v>3.4201523157507814</v>
      </c>
      <c r="T124" s="282">
        <v>1</v>
      </c>
      <c r="U124" s="282"/>
      <c r="V124" s="282"/>
      <c r="W124" s="282"/>
      <c r="X124" s="282"/>
      <c r="Y124" s="282"/>
      <c r="Z124" s="282"/>
    </row>
    <row r="125" spans="1:26">
      <c r="A125" s="276">
        <v>8</v>
      </c>
      <c r="B125" s="271" t="s">
        <v>361</v>
      </c>
      <c r="C125" s="87">
        <v>622398</v>
      </c>
      <c r="D125" s="87">
        <v>560798</v>
      </c>
      <c r="E125" s="87">
        <v>61600</v>
      </c>
      <c r="F125" s="87">
        <v>0</v>
      </c>
      <c r="G125" s="87">
        <v>61600</v>
      </c>
      <c r="H125" s="87">
        <v>61600</v>
      </c>
      <c r="I125" s="87">
        <v>0</v>
      </c>
      <c r="J125" s="87">
        <v>0</v>
      </c>
      <c r="K125" s="88">
        <v>694489.97811599995</v>
      </c>
      <c r="L125" s="87">
        <v>558912.54</v>
      </c>
      <c r="M125" s="87">
        <v>135577.438116</v>
      </c>
      <c r="N125" s="87">
        <v>0</v>
      </c>
      <c r="O125" s="87">
        <v>135577.438116</v>
      </c>
      <c r="P125" s="87">
        <v>0</v>
      </c>
      <c r="Q125" s="87">
        <v>124390.188116</v>
      </c>
      <c r="R125" s="87">
        <v>11187.25</v>
      </c>
      <c r="S125" s="272">
        <v>1.115829385884916</v>
      </c>
      <c r="T125" s="272">
        <v>0.99663789813801051</v>
      </c>
      <c r="U125" s="272">
        <v>2.2009324369480519</v>
      </c>
      <c r="V125" s="278"/>
      <c r="W125" s="278">
        <v>2.2009324369480519</v>
      </c>
      <c r="X125" s="278">
        <v>0</v>
      </c>
      <c r="Y125" s="278"/>
      <c r="Z125" s="278"/>
    </row>
    <row r="126" spans="1:26">
      <c r="A126" s="276" t="s">
        <v>530</v>
      </c>
      <c r="B126" s="277" t="s">
        <v>531</v>
      </c>
      <c r="C126" s="87">
        <v>503300</v>
      </c>
      <c r="D126" s="87">
        <v>441700</v>
      </c>
      <c r="E126" s="87">
        <v>61600</v>
      </c>
      <c r="F126" s="87"/>
      <c r="G126" s="87">
        <v>61600</v>
      </c>
      <c r="H126" s="87">
        <v>61600</v>
      </c>
      <c r="I126" s="87"/>
      <c r="J126" s="87"/>
      <c r="K126" s="88">
        <v>559078.48699999996</v>
      </c>
      <c r="L126" s="87">
        <v>439814.54</v>
      </c>
      <c r="M126" s="87">
        <v>119263.947</v>
      </c>
      <c r="N126" s="87"/>
      <c r="O126" s="87">
        <v>119263.947</v>
      </c>
      <c r="P126" s="87"/>
      <c r="Q126" s="87">
        <v>111833.147</v>
      </c>
      <c r="R126" s="87">
        <v>7430.7999999999993</v>
      </c>
      <c r="S126" s="272">
        <v>1.1108255255314921</v>
      </c>
      <c r="T126" s="272">
        <v>0.99573135612406605</v>
      </c>
      <c r="U126" s="272">
        <v>1.9361030357142857</v>
      </c>
      <c r="V126" s="278"/>
      <c r="W126" s="278">
        <v>1.9361030357142857</v>
      </c>
      <c r="X126" s="278">
        <v>0</v>
      </c>
      <c r="Y126" s="278"/>
      <c r="Z126" s="278"/>
    </row>
    <row r="127" spans="1:26">
      <c r="A127" s="276" t="s">
        <v>532</v>
      </c>
      <c r="B127" s="277" t="s">
        <v>533</v>
      </c>
      <c r="C127" s="87">
        <v>119098</v>
      </c>
      <c r="D127" s="87">
        <v>119098</v>
      </c>
      <c r="E127" s="87">
        <v>0</v>
      </c>
      <c r="F127" s="87">
        <v>0</v>
      </c>
      <c r="G127" s="87">
        <v>0</v>
      </c>
      <c r="H127" s="87">
        <v>0</v>
      </c>
      <c r="I127" s="87">
        <v>0</v>
      </c>
      <c r="J127" s="87">
        <v>0</v>
      </c>
      <c r="K127" s="88">
        <v>135411.49111600002</v>
      </c>
      <c r="L127" s="87">
        <v>119098</v>
      </c>
      <c r="M127" s="87">
        <v>16313.491116000001</v>
      </c>
      <c r="N127" s="87">
        <v>0</v>
      </c>
      <c r="O127" s="87">
        <v>16313.491116000001</v>
      </c>
      <c r="P127" s="87">
        <v>0</v>
      </c>
      <c r="Q127" s="87">
        <v>12557.041116</v>
      </c>
      <c r="R127" s="87">
        <v>3756.4500000000003</v>
      </c>
      <c r="S127" s="272">
        <v>1.1369753574031471</v>
      </c>
      <c r="T127" s="272">
        <v>1</v>
      </c>
      <c r="U127" s="272"/>
      <c r="V127" s="272"/>
      <c r="W127" s="272"/>
      <c r="X127" s="272"/>
      <c r="Y127" s="272"/>
      <c r="Z127" s="272"/>
    </row>
    <row r="128" spans="1:26">
      <c r="A128" s="283"/>
      <c r="B128" s="94" t="s">
        <v>464</v>
      </c>
      <c r="C128" s="89">
        <v>9708</v>
      </c>
      <c r="D128" s="281">
        <v>9708</v>
      </c>
      <c r="E128" s="89">
        <v>0</v>
      </c>
      <c r="F128" s="89"/>
      <c r="G128" s="89">
        <v>0</v>
      </c>
      <c r="H128" s="89"/>
      <c r="I128" s="89"/>
      <c r="J128" s="89"/>
      <c r="K128" s="90">
        <v>10301.40828</v>
      </c>
      <c r="L128" s="281">
        <v>9708</v>
      </c>
      <c r="M128" s="89">
        <v>593.40827999999999</v>
      </c>
      <c r="N128" s="89"/>
      <c r="O128" s="89">
        <v>593.40827999999999</v>
      </c>
      <c r="P128" s="89"/>
      <c r="Q128" s="281">
        <v>583.75828000000001</v>
      </c>
      <c r="R128" s="89">
        <v>9.6499999999999986</v>
      </c>
      <c r="S128" s="282">
        <v>1.0611256983930779</v>
      </c>
      <c r="T128" s="282">
        <v>1</v>
      </c>
      <c r="U128" s="282"/>
      <c r="V128" s="282"/>
      <c r="W128" s="282"/>
      <c r="X128" s="282"/>
      <c r="Y128" s="282"/>
      <c r="Z128" s="282"/>
    </row>
    <row r="129" spans="1:26">
      <c r="A129" s="283"/>
      <c r="B129" s="94" t="s">
        <v>465</v>
      </c>
      <c r="C129" s="89">
        <v>8252</v>
      </c>
      <c r="D129" s="281">
        <v>8252</v>
      </c>
      <c r="E129" s="89">
        <v>0</v>
      </c>
      <c r="F129" s="89"/>
      <c r="G129" s="89">
        <v>0</v>
      </c>
      <c r="H129" s="89"/>
      <c r="I129" s="89"/>
      <c r="J129" s="89"/>
      <c r="K129" s="90">
        <v>8940.1630000000005</v>
      </c>
      <c r="L129" s="281">
        <v>8252</v>
      </c>
      <c r="M129" s="89">
        <v>688.16300000000001</v>
      </c>
      <c r="N129" s="89"/>
      <c r="O129" s="89">
        <v>688.16300000000001</v>
      </c>
      <c r="P129" s="89"/>
      <c r="Q129" s="281">
        <v>406.613</v>
      </c>
      <c r="R129" s="89">
        <v>281.55</v>
      </c>
      <c r="S129" s="282">
        <v>1.0833934803683956</v>
      </c>
      <c r="T129" s="282">
        <v>1</v>
      </c>
      <c r="U129" s="282"/>
      <c r="V129" s="282"/>
      <c r="W129" s="282"/>
      <c r="X129" s="282"/>
      <c r="Y129" s="282"/>
      <c r="Z129" s="282"/>
    </row>
    <row r="130" spans="1:26">
      <c r="A130" s="283"/>
      <c r="B130" s="94" t="s">
        <v>466</v>
      </c>
      <c r="C130" s="89">
        <v>10429</v>
      </c>
      <c r="D130" s="281">
        <v>10429</v>
      </c>
      <c r="E130" s="89">
        <v>0</v>
      </c>
      <c r="F130" s="89"/>
      <c r="G130" s="89">
        <v>0</v>
      </c>
      <c r="H130" s="89"/>
      <c r="I130" s="89"/>
      <c r="J130" s="89"/>
      <c r="K130" s="90">
        <v>13248.043836000001</v>
      </c>
      <c r="L130" s="281">
        <v>10429</v>
      </c>
      <c r="M130" s="89">
        <v>2819.0438359999998</v>
      </c>
      <c r="N130" s="89"/>
      <c r="O130" s="89">
        <v>2819.0438359999998</v>
      </c>
      <c r="P130" s="89"/>
      <c r="Q130" s="281">
        <v>2082.2438359999996</v>
      </c>
      <c r="R130" s="89">
        <v>736.8</v>
      </c>
      <c r="S130" s="282">
        <v>1.2703081633905458</v>
      </c>
      <c r="T130" s="282">
        <v>1</v>
      </c>
      <c r="U130" s="282"/>
      <c r="V130" s="282"/>
      <c r="W130" s="282"/>
      <c r="X130" s="282"/>
      <c r="Y130" s="282"/>
      <c r="Z130" s="282"/>
    </row>
    <row r="131" spans="1:26">
      <c r="A131" s="283"/>
      <c r="B131" s="94" t="s">
        <v>467</v>
      </c>
      <c r="C131" s="89">
        <v>9945</v>
      </c>
      <c r="D131" s="281">
        <v>9945</v>
      </c>
      <c r="E131" s="89">
        <v>0</v>
      </c>
      <c r="F131" s="89"/>
      <c r="G131" s="89">
        <v>0</v>
      </c>
      <c r="H131" s="89"/>
      <c r="I131" s="89"/>
      <c r="J131" s="89"/>
      <c r="K131" s="90">
        <v>11263.85</v>
      </c>
      <c r="L131" s="281">
        <v>9945</v>
      </c>
      <c r="M131" s="89">
        <v>1318.85</v>
      </c>
      <c r="N131" s="89"/>
      <c r="O131" s="89">
        <v>1318.85</v>
      </c>
      <c r="P131" s="89"/>
      <c r="Q131" s="281">
        <v>1310</v>
      </c>
      <c r="R131" s="89">
        <v>8.8500000000000014</v>
      </c>
      <c r="S131" s="282">
        <v>1.1326143790849674</v>
      </c>
      <c r="T131" s="282">
        <v>1</v>
      </c>
      <c r="U131" s="282"/>
      <c r="V131" s="282"/>
      <c r="W131" s="282"/>
      <c r="X131" s="282"/>
      <c r="Y131" s="282"/>
      <c r="Z131" s="282"/>
    </row>
    <row r="132" spans="1:26">
      <c r="A132" s="283"/>
      <c r="B132" s="94" t="s">
        <v>468</v>
      </c>
      <c r="C132" s="89">
        <v>8435</v>
      </c>
      <c r="D132" s="281">
        <v>8435</v>
      </c>
      <c r="E132" s="89">
        <v>0</v>
      </c>
      <c r="F132" s="89"/>
      <c r="G132" s="89">
        <v>0</v>
      </c>
      <c r="H132" s="89"/>
      <c r="I132" s="89"/>
      <c r="J132" s="89"/>
      <c r="K132" s="90">
        <v>9375.82</v>
      </c>
      <c r="L132" s="281">
        <v>8435</v>
      </c>
      <c r="M132" s="89">
        <v>940.82</v>
      </c>
      <c r="N132" s="89"/>
      <c r="O132" s="89">
        <v>940.82</v>
      </c>
      <c r="P132" s="89"/>
      <c r="Q132" s="281">
        <v>432.87000000000006</v>
      </c>
      <c r="R132" s="89">
        <v>507.95</v>
      </c>
      <c r="S132" s="282">
        <v>1.111537640782454</v>
      </c>
      <c r="T132" s="282">
        <v>1</v>
      </c>
      <c r="U132" s="282"/>
      <c r="V132" s="282"/>
      <c r="W132" s="282"/>
      <c r="X132" s="282"/>
      <c r="Y132" s="282"/>
      <c r="Z132" s="282"/>
    </row>
    <row r="133" spans="1:26">
      <c r="A133" s="283"/>
      <c r="B133" s="94" t="s">
        <v>469</v>
      </c>
      <c r="C133" s="89">
        <v>10547</v>
      </c>
      <c r="D133" s="281">
        <v>10547</v>
      </c>
      <c r="E133" s="89">
        <v>0</v>
      </c>
      <c r="F133" s="89"/>
      <c r="G133" s="89">
        <v>0</v>
      </c>
      <c r="H133" s="89"/>
      <c r="I133" s="89"/>
      <c r="J133" s="89"/>
      <c r="K133" s="90">
        <v>11347.915999999999</v>
      </c>
      <c r="L133" s="281">
        <v>10547</v>
      </c>
      <c r="M133" s="89">
        <v>800.91600000000005</v>
      </c>
      <c r="N133" s="89"/>
      <c r="O133" s="89">
        <v>800.91600000000005</v>
      </c>
      <c r="P133" s="89"/>
      <c r="Q133" s="281">
        <v>789.71600000000001</v>
      </c>
      <c r="R133" s="89">
        <v>11.2</v>
      </c>
      <c r="S133" s="282">
        <v>1.0759378022186403</v>
      </c>
      <c r="T133" s="282">
        <v>1</v>
      </c>
      <c r="U133" s="282"/>
      <c r="V133" s="282"/>
      <c r="W133" s="282"/>
      <c r="X133" s="282"/>
      <c r="Y133" s="282"/>
      <c r="Z133" s="282"/>
    </row>
    <row r="134" spans="1:26">
      <c r="A134" s="283"/>
      <c r="B134" s="94" t="s">
        <v>470</v>
      </c>
      <c r="C134" s="89">
        <v>9231</v>
      </c>
      <c r="D134" s="281">
        <v>9231</v>
      </c>
      <c r="E134" s="89">
        <v>0</v>
      </c>
      <c r="F134" s="89"/>
      <c r="G134" s="89">
        <v>0</v>
      </c>
      <c r="H134" s="89"/>
      <c r="I134" s="89"/>
      <c r="J134" s="89"/>
      <c r="K134" s="90">
        <v>10156.597</v>
      </c>
      <c r="L134" s="281">
        <v>9231</v>
      </c>
      <c r="M134" s="89">
        <v>925.59699999999998</v>
      </c>
      <c r="N134" s="89"/>
      <c r="O134" s="89">
        <v>925.59699999999998</v>
      </c>
      <c r="P134" s="89"/>
      <c r="Q134" s="281">
        <v>830.49699999999996</v>
      </c>
      <c r="R134" s="89">
        <v>95.1</v>
      </c>
      <c r="S134" s="282">
        <v>1.1002705015707941</v>
      </c>
      <c r="T134" s="282">
        <v>1</v>
      </c>
      <c r="U134" s="282"/>
      <c r="V134" s="282"/>
      <c r="W134" s="282"/>
      <c r="X134" s="282"/>
      <c r="Y134" s="282"/>
      <c r="Z134" s="282"/>
    </row>
    <row r="135" spans="1:26">
      <c r="A135" s="283"/>
      <c r="B135" s="94" t="s">
        <v>471</v>
      </c>
      <c r="C135" s="89">
        <v>9558</v>
      </c>
      <c r="D135" s="281">
        <v>9558</v>
      </c>
      <c r="E135" s="89">
        <v>0</v>
      </c>
      <c r="F135" s="89"/>
      <c r="G135" s="89">
        <v>0</v>
      </c>
      <c r="H135" s="89"/>
      <c r="I135" s="89"/>
      <c r="J135" s="89"/>
      <c r="K135" s="90">
        <v>12584.312</v>
      </c>
      <c r="L135" s="281">
        <v>9558</v>
      </c>
      <c r="M135" s="89">
        <v>3026.3119999999999</v>
      </c>
      <c r="N135" s="89"/>
      <c r="O135" s="89">
        <v>3026.3119999999999</v>
      </c>
      <c r="P135" s="89"/>
      <c r="Q135" s="281">
        <v>2290.1619999999998</v>
      </c>
      <c r="R135" s="89">
        <v>736.15</v>
      </c>
      <c r="S135" s="282">
        <v>1.3166260724000838</v>
      </c>
      <c r="T135" s="282">
        <v>1</v>
      </c>
      <c r="U135" s="282"/>
      <c r="V135" s="282"/>
      <c r="W135" s="282"/>
      <c r="X135" s="282"/>
      <c r="Y135" s="282"/>
      <c r="Z135" s="282"/>
    </row>
    <row r="136" spans="1:26">
      <c r="A136" s="283"/>
      <c r="B136" s="94" t="s">
        <v>472</v>
      </c>
      <c r="C136" s="89">
        <v>9585</v>
      </c>
      <c r="D136" s="281">
        <v>9585</v>
      </c>
      <c r="E136" s="89">
        <v>0</v>
      </c>
      <c r="F136" s="89"/>
      <c r="G136" s="89">
        <v>0</v>
      </c>
      <c r="H136" s="89"/>
      <c r="I136" s="89"/>
      <c r="J136" s="89"/>
      <c r="K136" s="90">
        <v>9973.9465</v>
      </c>
      <c r="L136" s="281">
        <v>9585</v>
      </c>
      <c r="M136" s="89">
        <v>388.94650000000001</v>
      </c>
      <c r="N136" s="89"/>
      <c r="O136" s="89">
        <v>388.94650000000001</v>
      </c>
      <c r="P136" s="89"/>
      <c r="Q136" s="281">
        <v>332.8965</v>
      </c>
      <c r="R136" s="89">
        <v>56.05</v>
      </c>
      <c r="S136" s="282">
        <v>1.040578664580073</v>
      </c>
      <c r="T136" s="282">
        <v>1</v>
      </c>
      <c r="U136" s="282"/>
      <c r="V136" s="282"/>
      <c r="W136" s="282"/>
      <c r="X136" s="282"/>
      <c r="Y136" s="282"/>
      <c r="Z136" s="282"/>
    </row>
    <row r="137" spans="1:26">
      <c r="A137" s="283"/>
      <c r="B137" s="94" t="s">
        <v>473</v>
      </c>
      <c r="C137" s="89">
        <v>10102</v>
      </c>
      <c r="D137" s="281">
        <v>10102</v>
      </c>
      <c r="E137" s="89">
        <v>0</v>
      </c>
      <c r="F137" s="89"/>
      <c r="G137" s="89">
        <v>0</v>
      </c>
      <c r="H137" s="89"/>
      <c r="I137" s="89"/>
      <c r="J137" s="89"/>
      <c r="K137" s="90">
        <v>11320.968000000001</v>
      </c>
      <c r="L137" s="281">
        <v>10102</v>
      </c>
      <c r="M137" s="89">
        <v>1218.9680000000001</v>
      </c>
      <c r="N137" s="89"/>
      <c r="O137" s="89">
        <v>1218.9680000000001</v>
      </c>
      <c r="P137" s="89"/>
      <c r="Q137" s="281">
        <v>1209.6680000000001</v>
      </c>
      <c r="R137" s="89">
        <v>9.3000000000000007</v>
      </c>
      <c r="S137" s="282">
        <v>1.1206660067313403</v>
      </c>
      <c r="T137" s="282">
        <v>1</v>
      </c>
      <c r="U137" s="282"/>
      <c r="V137" s="282"/>
      <c r="W137" s="282"/>
      <c r="X137" s="282"/>
      <c r="Y137" s="282"/>
      <c r="Z137" s="282"/>
    </row>
    <row r="138" spans="1:26" s="238" customFormat="1">
      <c r="A138" s="283"/>
      <c r="B138" s="94" t="s">
        <v>474</v>
      </c>
      <c r="C138" s="89">
        <v>9376</v>
      </c>
      <c r="D138" s="281">
        <v>9376</v>
      </c>
      <c r="E138" s="89">
        <v>0</v>
      </c>
      <c r="F138" s="89"/>
      <c r="G138" s="89">
        <v>0</v>
      </c>
      <c r="H138" s="89"/>
      <c r="I138" s="89"/>
      <c r="J138" s="89"/>
      <c r="K138" s="90">
        <v>11148.3475</v>
      </c>
      <c r="L138" s="281">
        <v>9376</v>
      </c>
      <c r="M138" s="89">
        <v>1772.3475000000001</v>
      </c>
      <c r="N138" s="89"/>
      <c r="O138" s="89">
        <v>1772.3475000000001</v>
      </c>
      <c r="P138" s="89"/>
      <c r="Q138" s="281">
        <v>899.59750000000008</v>
      </c>
      <c r="R138" s="89">
        <v>872.75</v>
      </c>
      <c r="S138" s="282">
        <v>1.1890302367747441</v>
      </c>
      <c r="T138" s="282">
        <v>1</v>
      </c>
      <c r="U138" s="282"/>
      <c r="V138" s="282"/>
      <c r="W138" s="282"/>
      <c r="X138" s="282"/>
      <c r="Y138" s="282"/>
      <c r="Z138" s="282"/>
    </row>
    <row r="139" spans="1:26">
      <c r="A139" s="283"/>
      <c r="B139" s="94" t="s">
        <v>475</v>
      </c>
      <c r="C139" s="89">
        <v>7141</v>
      </c>
      <c r="D139" s="281">
        <v>7141</v>
      </c>
      <c r="E139" s="89">
        <v>0</v>
      </c>
      <c r="F139" s="89"/>
      <c r="G139" s="89">
        <v>0</v>
      </c>
      <c r="H139" s="89"/>
      <c r="I139" s="89"/>
      <c r="J139" s="89"/>
      <c r="K139" s="90">
        <v>8010.12</v>
      </c>
      <c r="L139" s="281">
        <v>7141</v>
      </c>
      <c r="M139" s="89">
        <v>869.12</v>
      </c>
      <c r="N139" s="89"/>
      <c r="O139" s="89">
        <v>869.12</v>
      </c>
      <c r="P139" s="89"/>
      <c r="Q139" s="281">
        <v>544.12</v>
      </c>
      <c r="R139" s="89">
        <v>325</v>
      </c>
      <c r="S139" s="282">
        <v>1.1217084441954908</v>
      </c>
      <c r="T139" s="282">
        <v>1</v>
      </c>
      <c r="U139" s="282"/>
      <c r="V139" s="282"/>
      <c r="W139" s="282"/>
      <c r="X139" s="282"/>
      <c r="Y139" s="282"/>
      <c r="Z139" s="282"/>
    </row>
    <row r="140" spans="1:26">
      <c r="A140" s="283"/>
      <c r="B140" s="94" t="s">
        <v>476</v>
      </c>
      <c r="C140" s="89">
        <v>6789</v>
      </c>
      <c r="D140" s="281">
        <v>6789</v>
      </c>
      <c r="E140" s="89">
        <v>0</v>
      </c>
      <c r="F140" s="89"/>
      <c r="G140" s="89">
        <v>0</v>
      </c>
      <c r="H140" s="89"/>
      <c r="I140" s="89"/>
      <c r="J140" s="89"/>
      <c r="K140" s="90">
        <v>7739.9989999999998</v>
      </c>
      <c r="L140" s="281">
        <v>6789</v>
      </c>
      <c r="M140" s="89">
        <v>950.99900000000002</v>
      </c>
      <c r="N140" s="89"/>
      <c r="O140" s="89">
        <v>950.99900000000002</v>
      </c>
      <c r="P140" s="89"/>
      <c r="Q140" s="281">
        <v>844.899</v>
      </c>
      <c r="R140" s="89">
        <v>106.1</v>
      </c>
      <c r="S140" s="282">
        <v>1.1400793931359552</v>
      </c>
      <c r="T140" s="282">
        <v>1</v>
      </c>
      <c r="U140" s="282"/>
      <c r="V140" s="282"/>
      <c r="W140" s="282"/>
      <c r="X140" s="282"/>
      <c r="Y140" s="282"/>
      <c r="Z140" s="282"/>
    </row>
    <row r="141" spans="1:26">
      <c r="A141" s="276">
        <v>9</v>
      </c>
      <c r="B141" s="95" t="s">
        <v>362</v>
      </c>
      <c r="C141" s="87">
        <v>609480.65</v>
      </c>
      <c r="D141" s="87">
        <v>593580.65</v>
      </c>
      <c r="E141" s="87">
        <v>15900</v>
      </c>
      <c r="F141" s="87">
        <v>0</v>
      </c>
      <c r="G141" s="87">
        <v>15900</v>
      </c>
      <c r="H141" s="87">
        <v>15900</v>
      </c>
      <c r="I141" s="87">
        <v>0</v>
      </c>
      <c r="J141" s="87">
        <v>0</v>
      </c>
      <c r="K141" s="88">
        <v>731693.31625800009</v>
      </c>
      <c r="L141" s="87">
        <v>593580.65</v>
      </c>
      <c r="M141" s="87">
        <v>138112.66625800001</v>
      </c>
      <c r="N141" s="87">
        <v>0</v>
      </c>
      <c r="O141" s="87">
        <v>138112.66625800001</v>
      </c>
      <c r="P141" s="87">
        <v>36633</v>
      </c>
      <c r="Q141" s="87">
        <v>87688.516258000018</v>
      </c>
      <c r="R141" s="87">
        <v>13791.15</v>
      </c>
      <c r="S141" s="272">
        <v>1.200519354073013</v>
      </c>
      <c r="T141" s="272">
        <v>1</v>
      </c>
      <c r="U141" s="272">
        <v>8.68633121119497</v>
      </c>
      <c r="V141" s="278"/>
      <c r="W141" s="278">
        <v>8.68633121119497</v>
      </c>
      <c r="X141" s="278">
        <v>2.3039622641509432</v>
      </c>
      <c r="Y141" s="278"/>
      <c r="Z141" s="278"/>
    </row>
    <row r="142" spans="1:26">
      <c r="A142" s="276" t="s">
        <v>530</v>
      </c>
      <c r="B142" s="277" t="s">
        <v>531</v>
      </c>
      <c r="C142" s="87">
        <v>486589</v>
      </c>
      <c r="D142" s="87">
        <v>470689</v>
      </c>
      <c r="E142" s="87">
        <v>15900</v>
      </c>
      <c r="F142" s="87"/>
      <c r="G142" s="87">
        <v>15900</v>
      </c>
      <c r="H142" s="87">
        <v>15900</v>
      </c>
      <c r="I142" s="87"/>
      <c r="J142" s="87"/>
      <c r="K142" s="88">
        <v>565628.79486600007</v>
      </c>
      <c r="L142" s="87">
        <v>470689</v>
      </c>
      <c r="M142" s="87">
        <v>94939.794866000011</v>
      </c>
      <c r="N142" s="87"/>
      <c r="O142" s="87">
        <v>94939.794866000011</v>
      </c>
      <c r="P142" s="87">
        <v>36633</v>
      </c>
      <c r="Q142" s="87">
        <v>45596.644866000002</v>
      </c>
      <c r="R142" s="87">
        <v>12710.15</v>
      </c>
      <c r="S142" s="272">
        <v>1.1624364604748567</v>
      </c>
      <c r="T142" s="272">
        <v>1</v>
      </c>
      <c r="U142" s="272">
        <v>5.9710562808805037</v>
      </c>
      <c r="V142" s="278"/>
      <c r="W142" s="278">
        <v>5.9710562808805037</v>
      </c>
      <c r="X142" s="278">
        <v>2.3039622641509432</v>
      </c>
      <c r="Y142" s="278"/>
      <c r="Z142" s="278"/>
    </row>
    <row r="143" spans="1:26">
      <c r="A143" s="276" t="s">
        <v>532</v>
      </c>
      <c r="B143" s="277" t="s">
        <v>533</v>
      </c>
      <c r="C143" s="87">
        <v>122891.65</v>
      </c>
      <c r="D143" s="87">
        <v>122891.65</v>
      </c>
      <c r="E143" s="87">
        <v>0</v>
      </c>
      <c r="F143" s="87">
        <v>0</v>
      </c>
      <c r="G143" s="87">
        <v>0</v>
      </c>
      <c r="H143" s="87">
        <v>0</v>
      </c>
      <c r="I143" s="87">
        <v>0</v>
      </c>
      <c r="J143" s="87">
        <v>0</v>
      </c>
      <c r="K143" s="88">
        <v>166064.52139200002</v>
      </c>
      <c r="L143" s="87">
        <v>122891.65</v>
      </c>
      <c r="M143" s="87">
        <v>43172.871392000008</v>
      </c>
      <c r="N143" s="87">
        <v>0</v>
      </c>
      <c r="O143" s="87">
        <v>43172.871392000008</v>
      </c>
      <c r="P143" s="87">
        <v>0</v>
      </c>
      <c r="Q143" s="87">
        <v>42091.871392000008</v>
      </c>
      <c r="R143" s="87">
        <v>1081</v>
      </c>
      <c r="S143" s="272">
        <v>1.3513084199943612</v>
      </c>
      <c r="T143" s="272">
        <v>1</v>
      </c>
      <c r="U143" s="272"/>
      <c r="V143" s="272"/>
      <c r="W143" s="272"/>
      <c r="X143" s="272"/>
      <c r="Y143" s="272"/>
      <c r="Z143" s="272"/>
    </row>
    <row r="144" spans="1:26">
      <c r="A144" s="303"/>
      <c r="B144" s="304" t="s">
        <v>479</v>
      </c>
      <c r="C144" s="89">
        <v>8602</v>
      </c>
      <c r="D144" s="281">
        <v>8602</v>
      </c>
      <c r="E144" s="89">
        <v>0</v>
      </c>
      <c r="F144" s="89"/>
      <c r="G144" s="89">
        <v>0</v>
      </c>
      <c r="H144" s="89"/>
      <c r="I144" s="89"/>
      <c r="J144" s="89"/>
      <c r="K144" s="90">
        <v>9829.8873999999996</v>
      </c>
      <c r="L144" s="281">
        <v>8602</v>
      </c>
      <c r="M144" s="89">
        <v>1227.8874000000001</v>
      </c>
      <c r="N144" s="89"/>
      <c r="O144" s="89">
        <v>1227.8874000000001</v>
      </c>
      <c r="P144" s="89"/>
      <c r="Q144" s="281">
        <v>1227.8874000000001</v>
      </c>
      <c r="R144" s="89"/>
      <c r="S144" s="282">
        <v>1.1427444082771447</v>
      </c>
      <c r="T144" s="282">
        <v>1</v>
      </c>
      <c r="U144" s="282"/>
      <c r="V144" s="282"/>
      <c r="W144" s="282"/>
      <c r="X144" s="282"/>
      <c r="Y144" s="282"/>
      <c r="Z144" s="282"/>
    </row>
    <row r="145" spans="1:26">
      <c r="A145" s="303"/>
      <c r="B145" s="304" t="s">
        <v>484</v>
      </c>
      <c r="C145" s="89">
        <v>9038.18</v>
      </c>
      <c r="D145" s="281">
        <v>9038.18</v>
      </c>
      <c r="E145" s="89">
        <v>0</v>
      </c>
      <c r="F145" s="89"/>
      <c r="G145" s="89">
        <v>0</v>
      </c>
      <c r="H145" s="89"/>
      <c r="I145" s="89"/>
      <c r="J145" s="89"/>
      <c r="K145" s="90">
        <v>10040.374299999999</v>
      </c>
      <c r="L145" s="281">
        <v>9038.18</v>
      </c>
      <c r="M145" s="89">
        <v>1002.1943</v>
      </c>
      <c r="N145" s="89"/>
      <c r="O145" s="89">
        <v>1002.1943</v>
      </c>
      <c r="P145" s="89"/>
      <c r="Q145" s="281">
        <v>1002.1943</v>
      </c>
      <c r="R145" s="89"/>
      <c r="S145" s="282">
        <v>1.1108845254243662</v>
      </c>
      <c r="T145" s="282">
        <v>1</v>
      </c>
      <c r="U145" s="282"/>
      <c r="V145" s="282"/>
      <c r="W145" s="282"/>
      <c r="X145" s="282"/>
      <c r="Y145" s="282"/>
      <c r="Z145" s="282"/>
    </row>
    <row r="146" spans="1:26">
      <c r="A146" s="303"/>
      <c r="B146" s="304" t="s">
        <v>428</v>
      </c>
      <c r="C146" s="89">
        <v>9783</v>
      </c>
      <c r="D146" s="281">
        <v>9783</v>
      </c>
      <c r="E146" s="89">
        <v>0</v>
      </c>
      <c r="F146" s="89"/>
      <c r="G146" s="89">
        <v>0</v>
      </c>
      <c r="H146" s="89"/>
      <c r="I146" s="89"/>
      <c r="J146" s="89"/>
      <c r="K146" s="90">
        <v>13221.8706</v>
      </c>
      <c r="L146" s="281">
        <v>9783</v>
      </c>
      <c r="M146" s="89">
        <v>3438.8706000000002</v>
      </c>
      <c r="N146" s="89"/>
      <c r="O146" s="89">
        <v>3438.8706000000002</v>
      </c>
      <c r="P146" s="89"/>
      <c r="Q146" s="281">
        <v>3038.8706000000002</v>
      </c>
      <c r="R146" s="89">
        <v>400</v>
      </c>
      <c r="S146" s="282">
        <v>1.351514934069304</v>
      </c>
      <c r="T146" s="282">
        <v>1</v>
      </c>
      <c r="U146" s="282"/>
      <c r="V146" s="282"/>
      <c r="W146" s="282"/>
      <c r="X146" s="282"/>
      <c r="Y146" s="282"/>
      <c r="Z146" s="282"/>
    </row>
    <row r="147" spans="1:26">
      <c r="A147" s="303"/>
      <c r="B147" s="304" t="s">
        <v>485</v>
      </c>
      <c r="C147" s="89">
        <v>9441</v>
      </c>
      <c r="D147" s="281">
        <v>9441</v>
      </c>
      <c r="E147" s="89">
        <v>0</v>
      </c>
      <c r="F147" s="89"/>
      <c r="G147" s="89">
        <v>0</v>
      </c>
      <c r="H147" s="89"/>
      <c r="I147" s="89"/>
      <c r="J147" s="89"/>
      <c r="K147" s="90">
        <v>13322.748</v>
      </c>
      <c r="L147" s="281">
        <v>9441</v>
      </c>
      <c r="M147" s="89">
        <v>3881.748</v>
      </c>
      <c r="N147" s="89"/>
      <c r="O147" s="89">
        <v>3881.748</v>
      </c>
      <c r="P147" s="89"/>
      <c r="Q147" s="281">
        <v>3871.748</v>
      </c>
      <c r="R147" s="89">
        <v>10</v>
      </c>
      <c r="S147" s="282">
        <v>1.4111585637114712</v>
      </c>
      <c r="T147" s="282">
        <v>1</v>
      </c>
      <c r="U147" s="282"/>
      <c r="V147" s="282"/>
      <c r="W147" s="282"/>
      <c r="X147" s="282"/>
      <c r="Y147" s="282"/>
      <c r="Z147" s="282"/>
    </row>
    <row r="148" spans="1:26">
      <c r="A148" s="303"/>
      <c r="B148" s="304" t="s">
        <v>483</v>
      </c>
      <c r="C148" s="89">
        <v>9934</v>
      </c>
      <c r="D148" s="281">
        <v>9934</v>
      </c>
      <c r="E148" s="89">
        <v>0</v>
      </c>
      <c r="F148" s="89"/>
      <c r="G148" s="89">
        <v>0</v>
      </c>
      <c r="H148" s="89"/>
      <c r="I148" s="89"/>
      <c r="J148" s="89"/>
      <c r="K148" s="90">
        <v>15275.445</v>
      </c>
      <c r="L148" s="281">
        <v>9934</v>
      </c>
      <c r="M148" s="89">
        <v>5341.4449999999997</v>
      </c>
      <c r="N148" s="89"/>
      <c r="O148" s="89">
        <v>5341.4449999999997</v>
      </c>
      <c r="P148" s="89"/>
      <c r="Q148" s="281">
        <v>5341.4449999999997</v>
      </c>
      <c r="R148" s="96">
        <v>0</v>
      </c>
      <c r="S148" s="282">
        <v>1.537693275619086</v>
      </c>
      <c r="T148" s="282">
        <v>1</v>
      </c>
      <c r="U148" s="282"/>
      <c r="V148" s="282"/>
      <c r="W148" s="282"/>
      <c r="X148" s="282"/>
      <c r="Y148" s="282"/>
      <c r="Z148" s="282"/>
    </row>
    <row r="149" spans="1:26">
      <c r="A149" s="303"/>
      <c r="B149" s="304" t="s">
        <v>481</v>
      </c>
      <c r="C149" s="89">
        <v>9733.66</v>
      </c>
      <c r="D149" s="281">
        <v>9733.66</v>
      </c>
      <c r="E149" s="89">
        <v>0</v>
      </c>
      <c r="F149" s="89"/>
      <c r="G149" s="89">
        <v>0</v>
      </c>
      <c r="H149" s="89"/>
      <c r="I149" s="89"/>
      <c r="J149" s="89"/>
      <c r="K149" s="90">
        <v>12041.8377</v>
      </c>
      <c r="L149" s="281">
        <v>9733.66</v>
      </c>
      <c r="M149" s="89">
        <v>2308.1777000000002</v>
      </c>
      <c r="N149" s="89"/>
      <c r="O149" s="89">
        <v>2308.1777000000002</v>
      </c>
      <c r="P149" s="89"/>
      <c r="Q149" s="281">
        <v>2208.1777000000002</v>
      </c>
      <c r="R149" s="89">
        <v>100</v>
      </c>
      <c r="S149" s="282">
        <v>1.2371335859275956</v>
      </c>
      <c r="T149" s="282">
        <v>1</v>
      </c>
      <c r="U149" s="282"/>
      <c r="V149" s="282"/>
      <c r="W149" s="282"/>
      <c r="X149" s="282"/>
      <c r="Y149" s="282"/>
      <c r="Z149" s="282"/>
    </row>
    <row r="150" spans="1:26">
      <c r="A150" s="303"/>
      <c r="B150" s="304" t="s">
        <v>480</v>
      </c>
      <c r="C150" s="89">
        <v>10079</v>
      </c>
      <c r="D150" s="281">
        <v>10079</v>
      </c>
      <c r="E150" s="89">
        <v>0</v>
      </c>
      <c r="F150" s="89"/>
      <c r="G150" s="89">
        <v>0</v>
      </c>
      <c r="H150" s="89"/>
      <c r="I150" s="89"/>
      <c r="J150" s="89"/>
      <c r="K150" s="90">
        <v>15448.0568</v>
      </c>
      <c r="L150" s="281">
        <v>10079</v>
      </c>
      <c r="M150" s="89">
        <v>5369.0568000000003</v>
      </c>
      <c r="N150" s="89"/>
      <c r="O150" s="89">
        <v>5369.0568000000003</v>
      </c>
      <c r="P150" s="89"/>
      <c r="Q150" s="281">
        <v>5369.0568000000003</v>
      </c>
      <c r="R150" s="96">
        <v>0</v>
      </c>
      <c r="S150" s="282">
        <v>1.53269737077091</v>
      </c>
      <c r="T150" s="282">
        <v>1</v>
      </c>
      <c r="U150" s="282"/>
      <c r="V150" s="282"/>
      <c r="W150" s="282"/>
      <c r="X150" s="282"/>
      <c r="Y150" s="282"/>
      <c r="Z150" s="282"/>
    </row>
    <row r="151" spans="1:26" s="289" customFormat="1">
      <c r="A151" s="303"/>
      <c r="B151" s="304" t="s">
        <v>482</v>
      </c>
      <c r="C151" s="89">
        <v>9550</v>
      </c>
      <c r="D151" s="281">
        <v>9550</v>
      </c>
      <c r="E151" s="89">
        <v>0</v>
      </c>
      <c r="F151" s="89"/>
      <c r="G151" s="89">
        <v>0</v>
      </c>
      <c r="H151" s="89"/>
      <c r="I151" s="89"/>
      <c r="J151" s="89"/>
      <c r="K151" s="90">
        <v>11699.99</v>
      </c>
      <c r="L151" s="281">
        <v>9550</v>
      </c>
      <c r="M151" s="89">
        <v>2149.9899999999998</v>
      </c>
      <c r="N151" s="89"/>
      <c r="O151" s="89">
        <v>2149.9899999999998</v>
      </c>
      <c r="P151" s="89"/>
      <c r="Q151" s="281">
        <v>2149.9899999999998</v>
      </c>
      <c r="R151" s="89">
        <v>0</v>
      </c>
      <c r="S151" s="282">
        <v>1.2251298429319371</v>
      </c>
      <c r="T151" s="282">
        <v>1</v>
      </c>
      <c r="U151" s="282"/>
      <c r="V151" s="282"/>
      <c r="W151" s="282"/>
      <c r="X151" s="282"/>
      <c r="Y151" s="282"/>
      <c r="Z151" s="282"/>
    </row>
    <row r="152" spans="1:26" s="286" customFormat="1">
      <c r="A152" s="303"/>
      <c r="B152" s="304" t="s">
        <v>426</v>
      </c>
      <c r="C152" s="89">
        <v>9514</v>
      </c>
      <c r="D152" s="281">
        <v>9514</v>
      </c>
      <c r="E152" s="89">
        <v>0</v>
      </c>
      <c r="F152" s="89"/>
      <c r="G152" s="89">
        <v>0</v>
      </c>
      <c r="H152" s="89"/>
      <c r="I152" s="89"/>
      <c r="J152" s="89"/>
      <c r="K152" s="90">
        <v>12766.635</v>
      </c>
      <c r="L152" s="281">
        <v>9514</v>
      </c>
      <c r="M152" s="89">
        <v>3252.6350000000002</v>
      </c>
      <c r="N152" s="89"/>
      <c r="O152" s="89">
        <v>3252.6350000000002</v>
      </c>
      <c r="P152" s="89"/>
      <c r="Q152" s="281">
        <v>3252.6350000000002</v>
      </c>
      <c r="R152" s="89">
        <v>0</v>
      </c>
      <c r="S152" s="282">
        <v>1.3418788101744796</v>
      </c>
      <c r="T152" s="282">
        <v>1</v>
      </c>
      <c r="U152" s="282"/>
      <c r="V152" s="282"/>
      <c r="W152" s="282"/>
      <c r="X152" s="282"/>
      <c r="Y152" s="282"/>
      <c r="Z152" s="282"/>
    </row>
    <row r="153" spans="1:26" s="286" customFormat="1">
      <c r="A153" s="303"/>
      <c r="B153" s="304" t="s">
        <v>477</v>
      </c>
      <c r="C153" s="89">
        <v>9382</v>
      </c>
      <c r="D153" s="281">
        <v>9382</v>
      </c>
      <c r="E153" s="89">
        <v>0</v>
      </c>
      <c r="F153" s="89"/>
      <c r="G153" s="89">
        <v>0</v>
      </c>
      <c r="H153" s="89"/>
      <c r="I153" s="89"/>
      <c r="J153" s="89"/>
      <c r="K153" s="90">
        <v>12566.8815</v>
      </c>
      <c r="L153" s="281">
        <v>9382</v>
      </c>
      <c r="M153" s="89">
        <v>3184.8815</v>
      </c>
      <c r="N153" s="89"/>
      <c r="O153" s="89">
        <v>3184.8815</v>
      </c>
      <c r="P153" s="89"/>
      <c r="Q153" s="281">
        <v>2884.8815</v>
      </c>
      <c r="R153" s="89">
        <v>300</v>
      </c>
      <c r="S153" s="282">
        <v>1.339467224472394</v>
      </c>
      <c r="T153" s="282">
        <v>1</v>
      </c>
      <c r="U153" s="282"/>
      <c r="V153" s="282"/>
      <c r="W153" s="282"/>
      <c r="X153" s="282"/>
      <c r="Y153" s="282"/>
      <c r="Z153" s="282"/>
    </row>
    <row r="154" spans="1:26" s="286" customFormat="1">
      <c r="A154" s="303"/>
      <c r="B154" s="304" t="s">
        <v>478</v>
      </c>
      <c r="C154" s="89">
        <v>8778</v>
      </c>
      <c r="D154" s="281">
        <v>8778</v>
      </c>
      <c r="E154" s="89">
        <v>0</v>
      </c>
      <c r="F154" s="89"/>
      <c r="G154" s="89">
        <v>0</v>
      </c>
      <c r="H154" s="89"/>
      <c r="I154" s="89"/>
      <c r="J154" s="89"/>
      <c r="K154" s="90">
        <v>13832.923999999999</v>
      </c>
      <c r="L154" s="281">
        <v>8778</v>
      </c>
      <c r="M154" s="89">
        <v>5054.924</v>
      </c>
      <c r="N154" s="89"/>
      <c r="O154" s="89">
        <v>5054.924</v>
      </c>
      <c r="P154" s="89"/>
      <c r="Q154" s="281">
        <v>4783.924</v>
      </c>
      <c r="R154" s="89">
        <v>271</v>
      </c>
      <c r="S154" s="282">
        <v>1.5758628389154703</v>
      </c>
      <c r="T154" s="282">
        <v>1</v>
      </c>
      <c r="U154" s="282"/>
      <c r="V154" s="282"/>
      <c r="W154" s="282"/>
      <c r="X154" s="282"/>
      <c r="Y154" s="282"/>
      <c r="Z154" s="282"/>
    </row>
    <row r="155" spans="1:26" s="286" customFormat="1">
      <c r="A155" s="303"/>
      <c r="B155" s="304" t="s">
        <v>486</v>
      </c>
      <c r="C155" s="89">
        <v>9319</v>
      </c>
      <c r="D155" s="281">
        <v>9319</v>
      </c>
      <c r="E155" s="89">
        <v>0</v>
      </c>
      <c r="F155" s="89"/>
      <c r="G155" s="89">
        <v>0</v>
      </c>
      <c r="H155" s="89"/>
      <c r="I155" s="89"/>
      <c r="J155" s="89"/>
      <c r="K155" s="90">
        <v>10370.94</v>
      </c>
      <c r="L155" s="281">
        <v>9319</v>
      </c>
      <c r="M155" s="89">
        <v>1051.94</v>
      </c>
      <c r="N155" s="89"/>
      <c r="O155" s="89">
        <v>1051.94</v>
      </c>
      <c r="P155" s="89"/>
      <c r="Q155" s="281">
        <v>1051.94</v>
      </c>
      <c r="R155" s="89">
        <v>0</v>
      </c>
      <c r="S155" s="282">
        <v>1.1128812104303036</v>
      </c>
      <c r="T155" s="282">
        <v>1</v>
      </c>
      <c r="U155" s="282"/>
      <c r="V155" s="282"/>
      <c r="W155" s="282"/>
      <c r="X155" s="282"/>
      <c r="Y155" s="282"/>
      <c r="Z155" s="282"/>
    </row>
    <row r="156" spans="1:26" s="286" customFormat="1">
      <c r="A156" s="303"/>
      <c r="B156" s="304" t="s">
        <v>487</v>
      </c>
      <c r="C156" s="89">
        <v>9737.81</v>
      </c>
      <c r="D156" s="281">
        <v>9737.81</v>
      </c>
      <c r="E156" s="89">
        <v>0</v>
      </c>
      <c r="F156" s="89"/>
      <c r="G156" s="89">
        <v>0</v>
      </c>
      <c r="H156" s="89"/>
      <c r="I156" s="89"/>
      <c r="J156" s="89"/>
      <c r="K156" s="90">
        <v>15646.931091999999</v>
      </c>
      <c r="L156" s="281">
        <v>9737.81</v>
      </c>
      <c r="M156" s="89">
        <v>5909.1210920000003</v>
      </c>
      <c r="N156" s="89"/>
      <c r="O156" s="89">
        <v>5909.1210920000003</v>
      </c>
      <c r="P156" s="89"/>
      <c r="Q156" s="281">
        <v>5909.1210920000003</v>
      </c>
      <c r="R156" s="89">
        <v>0</v>
      </c>
      <c r="S156" s="282">
        <v>1.606822385320724</v>
      </c>
      <c r="T156" s="282">
        <v>1</v>
      </c>
      <c r="U156" s="282"/>
      <c r="V156" s="282"/>
      <c r="W156" s="282"/>
      <c r="X156" s="282"/>
      <c r="Y156" s="282"/>
      <c r="Z156" s="282"/>
    </row>
    <row r="157" spans="1:26" s="286" customFormat="1">
      <c r="A157" s="276">
        <v>10</v>
      </c>
      <c r="B157" s="277" t="s">
        <v>363</v>
      </c>
      <c r="C157" s="87">
        <v>589226</v>
      </c>
      <c r="D157" s="87">
        <v>570926</v>
      </c>
      <c r="E157" s="87">
        <v>18300</v>
      </c>
      <c r="F157" s="87">
        <v>0</v>
      </c>
      <c r="G157" s="87">
        <v>18300</v>
      </c>
      <c r="H157" s="87">
        <v>18300</v>
      </c>
      <c r="I157" s="87">
        <v>0</v>
      </c>
      <c r="J157" s="87">
        <v>0</v>
      </c>
      <c r="K157" s="88">
        <v>674609.078966</v>
      </c>
      <c r="L157" s="87">
        <v>569984.902</v>
      </c>
      <c r="M157" s="87">
        <v>104624.176966</v>
      </c>
      <c r="N157" s="87">
        <v>0</v>
      </c>
      <c r="O157" s="87">
        <v>104624.176966</v>
      </c>
      <c r="P157" s="87">
        <v>37100</v>
      </c>
      <c r="Q157" s="87">
        <v>53022.385966000002</v>
      </c>
      <c r="R157" s="87">
        <v>14501.791000000001</v>
      </c>
      <c r="S157" s="86">
        <v>1.1449071815670049</v>
      </c>
      <c r="T157" s="86">
        <v>0.99835162875749217</v>
      </c>
      <c r="U157" s="272">
        <v>5.717168140218579</v>
      </c>
      <c r="V157" s="278"/>
      <c r="W157" s="278">
        <v>5.717168140218579</v>
      </c>
      <c r="X157" s="278">
        <v>2.0273224043715845</v>
      </c>
      <c r="Y157" s="278"/>
      <c r="Z157" s="278"/>
    </row>
    <row r="158" spans="1:26" s="286" customFormat="1">
      <c r="A158" s="276" t="s">
        <v>530</v>
      </c>
      <c r="B158" s="277" t="s">
        <v>531</v>
      </c>
      <c r="C158" s="87">
        <v>459174</v>
      </c>
      <c r="D158" s="87">
        <v>440874</v>
      </c>
      <c r="E158" s="87">
        <v>18300</v>
      </c>
      <c r="F158" s="87"/>
      <c r="G158" s="87">
        <v>18300</v>
      </c>
      <c r="H158" s="87">
        <v>18300</v>
      </c>
      <c r="I158" s="87"/>
      <c r="J158" s="87"/>
      <c r="K158" s="178">
        <v>531072.14624999999</v>
      </c>
      <c r="L158" s="179">
        <v>440874</v>
      </c>
      <c r="M158" s="179">
        <v>90198.146250000005</v>
      </c>
      <c r="N158" s="179"/>
      <c r="O158" s="179">
        <v>90198.146250000005</v>
      </c>
      <c r="P158" s="179">
        <v>37100</v>
      </c>
      <c r="Q158" s="179">
        <v>40950.796249999999</v>
      </c>
      <c r="R158" s="179">
        <v>12147.35</v>
      </c>
      <c r="S158" s="86"/>
      <c r="T158" s="86">
        <v>1</v>
      </c>
      <c r="U158" s="272">
        <v>4.9288604508196725</v>
      </c>
      <c r="V158" s="278"/>
      <c r="W158" s="278">
        <v>4.9288604508196725</v>
      </c>
      <c r="X158" s="278">
        <v>2.0273224043715845</v>
      </c>
      <c r="Y158" s="278"/>
      <c r="Z158" s="278"/>
    </row>
    <row r="159" spans="1:26" s="286" customFormat="1">
      <c r="A159" s="276" t="s">
        <v>532</v>
      </c>
      <c r="B159" s="277" t="s">
        <v>533</v>
      </c>
      <c r="C159" s="87">
        <v>130052</v>
      </c>
      <c r="D159" s="87">
        <v>130052</v>
      </c>
      <c r="E159" s="87">
        <v>0</v>
      </c>
      <c r="F159" s="87">
        <v>0</v>
      </c>
      <c r="G159" s="87">
        <v>0</v>
      </c>
      <c r="H159" s="87">
        <v>0</v>
      </c>
      <c r="I159" s="87">
        <v>0</v>
      </c>
      <c r="J159" s="87">
        <v>0</v>
      </c>
      <c r="K159" s="178">
        <v>143536.93271599998</v>
      </c>
      <c r="L159" s="179">
        <v>129110.902</v>
      </c>
      <c r="M159" s="179">
        <v>14426.030715999997</v>
      </c>
      <c r="N159" s="179">
        <v>0</v>
      </c>
      <c r="O159" s="179">
        <v>14426.030715999997</v>
      </c>
      <c r="P159" s="179">
        <v>0</v>
      </c>
      <c r="Q159" s="179">
        <v>12071.589715999999</v>
      </c>
      <c r="R159" s="179">
        <v>2354.4409999999998</v>
      </c>
      <c r="S159" s="86">
        <v>1.1036887761510779</v>
      </c>
      <c r="T159" s="86">
        <v>0.9927636791437271</v>
      </c>
      <c r="U159" s="86"/>
      <c r="V159" s="86"/>
      <c r="W159" s="86"/>
      <c r="X159" s="86"/>
      <c r="Y159" s="86"/>
      <c r="Z159" s="86"/>
    </row>
    <row r="160" spans="1:26" s="286" customFormat="1">
      <c r="A160" s="283"/>
      <c r="B160" s="284" t="s">
        <v>488</v>
      </c>
      <c r="C160" s="89">
        <v>9946</v>
      </c>
      <c r="D160" s="281">
        <v>9946</v>
      </c>
      <c r="E160" s="89">
        <v>0</v>
      </c>
      <c r="F160" s="89"/>
      <c r="G160" s="89">
        <v>0</v>
      </c>
      <c r="H160" s="89"/>
      <c r="I160" s="89"/>
      <c r="J160" s="89"/>
      <c r="K160" s="90">
        <v>10834.7634</v>
      </c>
      <c r="L160" s="281">
        <v>9946</v>
      </c>
      <c r="M160" s="89">
        <v>888.76340000000005</v>
      </c>
      <c r="N160" s="89"/>
      <c r="O160" s="89">
        <v>888.76340000000005</v>
      </c>
      <c r="P160" s="89"/>
      <c r="Q160" s="281">
        <v>888.76340000000005</v>
      </c>
      <c r="R160" s="89"/>
      <c r="S160" s="97">
        <v>1.0893588779408807</v>
      </c>
      <c r="T160" s="97">
        <v>1</v>
      </c>
      <c r="U160" s="97"/>
      <c r="V160" s="97"/>
      <c r="W160" s="97"/>
      <c r="X160" s="97"/>
      <c r="Y160" s="97"/>
      <c r="Z160" s="97"/>
    </row>
    <row r="161" spans="1:26" s="289" customFormat="1">
      <c r="A161" s="283"/>
      <c r="B161" s="284" t="s">
        <v>489</v>
      </c>
      <c r="C161" s="89">
        <v>9939</v>
      </c>
      <c r="D161" s="281">
        <v>9939</v>
      </c>
      <c r="E161" s="89">
        <v>0</v>
      </c>
      <c r="F161" s="89"/>
      <c r="G161" s="89">
        <v>0</v>
      </c>
      <c r="H161" s="89"/>
      <c r="I161" s="89"/>
      <c r="J161" s="89"/>
      <c r="K161" s="90">
        <v>10618.966200000001</v>
      </c>
      <c r="L161" s="281">
        <v>9932.94</v>
      </c>
      <c r="M161" s="89">
        <v>686.02620000000002</v>
      </c>
      <c r="N161" s="89"/>
      <c r="O161" s="89">
        <v>686.02620000000002</v>
      </c>
      <c r="P161" s="89"/>
      <c r="Q161" s="281">
        <v>296.58520000000004</v>
      </c>
      <c r="R161" s="89">
        <v>389.44099999999997</v>
      </c>
      <c r="S161" s="97">
        <v>1.068413945064896</v>
      </c>
      <c r="T161" s="97">
        <v>0.99939028071234537</v>
      </c>
      <c r="U161" s="97"/>
      <c r="V161" s="97"/>
      <c r="W161" s="97"/>
      <c r="X161" s="97"/>
      <c r="Y161" s="97"/>
      <c r="Z161" s="97"/>
    </row>
    <row r="162" spans="1:26" s="286" customFormat="1">
      <c r="A162" s="283"/>
      <c r="B162" s="284" t="s">
        <v>490</v>
      </c>
      <c r="C162" s="89">
        <v>10602</v>
      </c>
      <c r="D162" s="281">
        <v>10602</v>
      </c>
      <c r="E162" s="89">
        <v>0</v>
      </c>
      <c r="F162" s="89"/>
      <c r="G162" s="89">
        <v>0</v>
      </c>
      <c r="H162" s="89"/>
      <c r="I162" s="89"/>
      <c r="J162" s="89"/>
      <c r="K162" s="90">
        <v>12241.2423</v>
      </c>
      <c r="L162" s="281">
        <v>10602</v>
      </c>
      <c r="M162" s="89">
        <v>1639.2422999999999</v>
      </c>
      <c r="N162" s="89"/>
      <c r="O162" s="89">
        <v>1639.2422999999999</v>
      </c>
      <c r="P162" s="89"/>
      <c r="Q162" s="281">
        <v>1589.2422999999999</v>
      </c>
      <c r="R162" s="89">
        <v>50</v>
      </c>
      <c r="S162" s="97">
        <v>1.1546163271080927</v>
      </c>
      <c r="T162" s="97">
        <v>1</v>
      </c>
      <c r="U162" s="97"/>
      <c r="V162" s="97"/>
      <c r="W162" s="97"/>
      <c r="X162" s="97"/>
      <c r="Y162" s="97"/>
      <c r="Z162" s="97"/>
    </row>
    <row r="163" spans="1:26" s="286" customFormat="1">
      <c r="A163" s="283"/>
      <c r="B163" s="284" t="s">
        <v>491</v>
      </c>
      <c r="C163" s="89">
        <v>8563</v>
      </c>
      <c r="D163" s="281">
        <v>8563</v>
      </c>
      <c r="E163" s="89">
        <v>0</v>
      </c>
      <c r="F163" s="89"/>
      <c r="G163" s="89">
        <v>0</v>
      </c>
      <c r="H163" s="89"/>
      <c r="I163" s="89"/>
      <c r="J163" s="89"/>
      <c r="K163" s="90">
        <v>9225.5666000000001</v>
      </c>
      <c r="L163" s="281">
        <v>8249.1</v>
      </c>
      <c r="M163" s="89">
        <v>976.46659999999997</v>
      </c>
      <c r="N163" s="89"/>
      <c r="O163" s="89">
        <v>976.46659999999997</v>
      </c>
      <c r="P163" s="89"/>
      <c r="Q163" s="281">
        <v>346.46659999999997</v>
      </c>
      <c r="R163" s="89">
        <v>630</v>
      </c>
      <c r="S163" s="97">
        <v>1.0773755225972206</v>
      </c>
      <c r="T163" s="97">
        <v>0.96334228658180543</v>
      </c>
      <c r="U163" s="97"/>
      <c r="V163" s="97"/>
      <c r="W163" s="97"/>
      <c r="X163" s="97"/>
      <c r="Y163" s="97"/>
      <c r="Z163" s="97"/>
    </row>
    <row r="164" spans="1:26" s="286" customFormat="1">
      <c r="A164" s="283"/>
      <c r="B164" s="284" t="s">
        <v>492</v>
      </c>
      <c r="C164" s="89">
        <v>8989</v>
      </c>
      <c r="D164" s="281">
        <v>8989</v>
      </c>
      <c r="E164" s="89">
        <v>0</v>
      </c>
      <c r="F164" s="89"/>
      <c r="G164" s="89">
        <v>0</v>
      </c>
      <c r="H164" s="89"/>
      <c r="I164" s="89"/>
      <c r="J164" s="89"/>
      <c r="K164" s="90">
        <v>10884.801100000001</v>
      </c>
      <c r="L164" s="281">
        <v>8989</v>
      </c>
      <c r="M164" s="89">
        <v>1895.8010999999999</v>
      </c>
      <c r="N164" s="89"/>
      <c r="O164" s="89">
        <v>1895.8010999999999</v>
      </c>
      <c r="P164" s="89"/>
      <c r="Q164" s="281">
        <v>1580.8010999999999</v>
      </c>
      <c r="R164" s="89">
        <v>315</v>
      </c>
      <c r="S164" s="97">
        <v>1.210902336188675</v>
      </c>
      <c r="T164" s="97">
        <v>1</v>
      </c>
      <c r="U164" s="97"/>
      <c r="V164" s="97"/>
      <c r="W164" s="97"/>
      <c r="X164" s="97"/>
      <c r="Y164" s="97"/>
      <c r="Z164" s="97"/>
    </row>
    <row r="165" spans="1:26" s="286" customFormat="1">
      <c r="A165" s="283"/>
      <c r="B165" s="284" t="s">
        <v>493</v>
      </c>
      <c r="C165" s="89">
        <v>13618</v>
      </c>
      <c r="D165" s="281">
        <v>13618</v>
      </c>
      <c r="E165" s="89">
        <v>0</v>
      </c>
      <c r="F165" s="89"/>
      <c r="G165" s="89">
        <v>0</v>
      </c>
      <c r="H165" s="89"/>
      <c r="I165" s="89"/>
      <c r="J165" s="89"/>
      <c r="K165" s="90">
        <v>13944.201000000001</v>
      </c>
      <c r="L165" s="281">
        <v>13617.77</v>
      </c>
      <c r="M165" s="89">
        <v>326.43099999999998</v>
      </c>
      <c r="N165" s="89"/>
      <c r="O165" s="89">
        <v>326.43099999999998</v>
      </c>
      <c r="P165" s="89"/>
      <c r="Q165" s="281">
        <v>306.43099999999998</v>
      </c>
      <c r="R165" s="89">
        <v>20</v>
      </c>
      <c r="S165" s="97">
        <v>1.0239536642678808</v>
      </c>
      <c r="T165" s="97">
        <v>0.99998311058892642</v>
      </c>
      <c r="U165" s="97"/>
      <c r="V165" s="97"/>
      <c r="W165" s="97"/>
      <c r="X165" s="97"/>
      <c r="Y165" s="97"/>
      <c r="Z165" s="97"/>
    </row>
    <row r="166" spans="1:26" s="286" customFormat="1">
      <c r="A166" s="283"/>
      <c r="B166" s="284" t="s">
        <v>403</v>
      </c>
      <c r="C166" s="89">
        <v>10320</v>
      </c>
      <c r="D166" s="281">
        <v>10320</v>
      </c>
      <c r="E166" s="89">
        <v>0</v>
      </c>
      <c r="F166" s="89"/>
      <c r="G166" s="89">
        <v>0</v>
      </c>
      <c r="H166" s="89"/>
      <c r="I166" s="89"/>
      <c r="J166" s="89"/>
      <c r="K166" s="90">
        <v>10713.134400000001</v>
      </c>
      <c r="L166" s="281">
        <v>10320</v>
      </c>
      <c r="M166" s="89">
        <v>393.13440000000003</v>
      </c>
      <c r="N166" s="89"/>
      <c r="O166" s="89">
        <v>393.13440000000003</v>
      </c>
      <c r="P166" s="89"/>
      <c r="Q166" s="281">
        <v>268.13440000000003</v>
      </c>
      <c r="R166" s="89">
        <v>125</v>
      </c>
      <c r="S166" s="97">
        <v>1.0380944186046512</v>
      </c>
      <c r="T166" s="97">
        <v>1</v>
      </c>
      <c r="U166" s="97"/>
      <c r="V166" s="97"/>
      <c r="W166" s="97"/>
      <c r="X166" s="97"/>
      <c r="Y166" s="97"/>
      <c r="Z166" s="97"/>
    </row>
    <row r="167" spans="1:26" s="286" customFormat="1">
      <c r="A167" s="283"/>
      <c r="B167" s="284" t="s">
        <v>494</v>
      </c>
      <c r="C167" s="89">
        <v>11284</v>
      </c>
      <c r="D167" s="281">
        <v>11284</v>
      </c>
      <c r="E167" s="89">
        <v>0</v>
      </c>
      <c r="F167" s="89"/>
      <c r="G167" s="89">
        <v>0</v>
      </c>
      <c r="H167" s="89"/>
      <c r="I167" s="89"/>
      <c r="J167" s="89"/>
      <c r="K167" s="90">
        <v>11560.863316000001</v>
      </c>
      <c r="L167" s="281">
        <v>11284</v>
      </c>
      <c r="M167" s="89">
        <v>276.863316</v>
      </c>
      <c r="N167" s="89"/>
      <c r="O167" s="89">
        <v>276.863316</v>
      </c>
      <c r="P167" s="89"/>
      <c r="Q167" s="281">
        <v>131.863316</v>
      </c>
      <c r="R167" s="89">
        <v>145</v>
      </c>
      <c r="S167" s="97">
        <v>1.0245359195320809</v>
      </c>
      <c r="T167" s="97">
        <v>1</v>
      </c>
      <c r="U167" s="97"/>
      <c r="V167" s="97"/>
      <c r="W167" s="97"/>
      <c r="X167" s="97"/>
      <c r="Y167" s="97"/>
      <c r="Z167" s="97"/>
    </row>
    <row r="168" spans="1:26" s="286" customFormat="1">
      <c r="A168" s="283"/>
      <c r="B168" s="284" t="s">
        <v>495</v>
      </c>
      <c r="C168" s="89">
        <v>10861</v>
      </c>
      <c r="D168" s="281">
        <v>10861</v>
      </c>
      <c r="E168" s="89">
        <v>0</v>
      </c>
      <c r="F168" s="89"/>
      <c r="G168" s="89">
        <v>0</v>
      </c>
      <c r="H168" s="89"/>
      <c r="I168" s="89"/>
      <c r="J168" s="89"/>
      <c r="K168" s="90">
        <v>14731.9624</v>
      </c>
      <c r="L168" s="281">
        <v>10806.512000000001</v>
      </c>
      <c r="M168" s="89">
        <v>3925.4504000000002</v>
      </c>
      <c r="N168" s="89"/>
      <c r="O168" s="89">
        <v>3925.4504000000002</v>
      </c>
      <c r="P168" s="89"/>
      <c r="Q168" s="281">
        <v>3315.4504000000002</v>
      </c>
      <c r="R168" s="89">
        <v>610</v>
      </c>
      <c r="S168" s="97">
        <v>1.3564093914004236</v>
      </c>
      <c r="T168" s="97">
        <v>0.99498315072276955</v>
      </c>
      <c r="U168" s="97"/>
      <c r="V168" s="97"/>
      <c r="W168" s="97"/>
      <c r="X168" s="97"/>
      <c r="Y168" s="97"/>
      <c r="Z168" s="97"/>
    </row>
    <row r="169" spans="1:26" s="286" customFormat="1">
      <c r="A169" s="283"/>
      <c r="B169" s="284" t="s">
        <v>496</v>
      </c>
      <c r="C169" s="89">
        <v>10524</v>
      </c>
      <c r="D169" s="281">
        <v>10524</v>
      </c>
      <c r="E169" s="89">
        <v>0</v>
      </c>
      <c r="F169" s="89"/>
      <c r="G169" s="89">
        <v>0</v>
      </c>
      <c r="H169" s="89"/>
      <c r="I169" s="89"/>
      <c r="J169" s="89"/>
      <c r="K169" s="90">
        <v>11656.287</v>
      </c>
      <c r="L169" s="281">
        <v>10524</v>
      </c>
      <c r="M169" s="89">
        <v>1132.287</v>
      </c>
      <c r="N169" s="89"/>
      <c r="O169" s="89">
        <v>1132.287</v>
      </c>
      <c r="P169" s="89"/>
      <c r="Q169" s="281">
        <v>1102.287</v>
      </c>
      <c r="R169" s="89">
        <v>30</v>
      </c>
      <c r="S169" s="97">
        <v>1.1075909350057014</v>
      </c>
      <c r="T169" s="97">
        <v>1</v>
      </c>
      <c r="U169" s="97"/>
      <c r="V169" s="97"/>
      <c r="W169" s="97"/>
      <c r="X169" s="97"/>
      <c r="Y169" s="97"/>
      <c r="Z169" s="97"/>
    </row>
    <row r="170" spans="1:26" s="286" customFormat="1">
      <c r="A170" s="283"/>
      <c r="B170" s="284" t="s">
        <v>497</v>
      </c>
      <c r="C170" s="89">
        <v>9592</v>
      </c>
      <c r="D170" s="281">
        <v>9592</v>
      </c>
      <c r="E170" s="89">
        <v>0</v>
      </c>
      <c r="F170" s="89"/>
      <c r="G170" s="89">
        <v>0</v>
      </c>
      <c r="H170" s="89"/>
      <c r="I170" s="89"/>
      <c r="J170" s="89"/>
      <c r="K170" s="90">
        <v>10058.385399999999</v>
      </c>
      <c r="L170" s="281">
        <v>9592</v>
      </c>
      <c r="M170" s="89">
        <v>466.3854</v>
      </c>
      <c r="N170" s="89"/>
      <c r="O170" s="89">
        <v>466.3854</v>
      </c>
      <c r="P170" s="89"/>
      <c r="Q170" s="281">
        <v>436.3854</v>
      </c>
      <c r="R170" s="89">
        <v>30</v>
      </c>
      <c r="S170" s="97">
        <v>1.0486223311092577</v>
      </c>
      <c r="T170" s="97">
        <v>1</v>
      </c>
      <c r="U170" s="97"/>
      <c r="V170" s="97"/>
      <c r="W170" s="97"/>
      <c r="X170" s="97"/>
      <c r="Y170" s="97"/>
      <c r="Z170" s="97"/>
    </row>
    <row r="171" spans="1:26" s="286" customFormat="1">
      <c r="A171" s="283"/>
      <c r="B171" s="284" t="s">
        <v>498</v>
      </c>
      <c r="C171" s="89">
        <v>15814</v>
      </c>
      <c r="D171" s="281">
        <v>15814</v>
      </c>
      <c r="E171" s="89">
        <v>0</v>
      </c>
      <c r="F171" s="89"/>
      <c r="G171" s="89">
        <v>0</v>
      </c>
      <c r="H171" s="89"/>
      <c r="I171" s="89"/>
      <c r="J171" s="89"/>
      <c r="K171" s="90">
        <v>17066.759600000001</v>
      </c>
      <c r="L171" s="281">
        <v>15247.58</v>
      </c>
      <c r="M171" s="89">
        <v>1819.1795999999999</v>
      </c>
      <c r="N171" s="89"/>
      <c r="O171" s="89">
        <v>1819.1795999999999</v>
      </c>
      <c r="P171" s="89"/>
      <c r="Q171" s="281">
        <v>1809.1795999999999</v>
      </c>
      <c r="R171" s="89">
        <v>10</v>
      </c>
      <c r="S171" s="97">
        <v>1.0792183887694449</v>
      </c>
      <c r="T171" s="97">
        <v>0.96418237005185281</v>
      </c>
      <c r="U171" s="97"/>
      <c r="V171" s="97"/>
      <c r="W171" s="97"/>
      <c r="X171" s="97"/>
      <c r="Y171" s="97"/>
      <c r="Z171" s="97"/>
    </row>
    <row r="172" spans="1:26" s="286" customFormat="1">
      <c r="A172" s="269">
        <v>11</v>
      </c>
      <c r="B172" s="288" t="s">
        <v>499</v>
      </c>
      <c r="C172" s="87">
        <v>308766.674</v>
      </c>
      <c r="D172" s="87">
        <v>304266.674</v>
      </c>
      <c r="E172" s="87">
        <v>4500</v>
      </c>
      <c r="F172" s="87">
        <v>0</v>
      </c>
      <c r="G172" s="87">
        <v>4500</v>
      </c>
      <c r="H172" s="87">
        <v>4500</v>
      </c>
      <c r="I172" s="87">
        <v>0</v>
      </c>
      <c r="J172" s="87">
        <v>0</v>
      </c>
      <c r="K172" s="88">
        <v>489195.54749299999</v>
      </c>
      <c r="L172" s="87">
        <v>303039.42499999999</v>
      </c>
      <c r="M172" s="87">
        <v>186156.122493</v>
      </c>
      <c r="N172" s="87">
        <v>0</v>
      </c>
      <c r="O172" s="87">
        <v>186156.122493</v>
      </c>
      <c r="P172" s="87">
        <v>0</v>
      </c>
      <c r="Q172" s="87">
        <v>180816.736493</v>
      </c>
      <c r="R172" s="87">
        <v>5339.3860000000004</v>
      </c>
      <c r="S172" s="272">
        <v>1.5843534574362776</v>
      </c>
      <c r="T172" s="272">
        <v>0.9959665349350747</v>
      </c>
      <c r="U172" s="272">
        <v>41.368027220666669</v>
      </c>
      <c r="V172" s="278"/>
      <c r="W172" s="278">
        <v>41.368027220666669</v>
      </c>
      <c r="X172" s="278">
        <v>0</v>
      </c>
      <c r="Y172" s="278"/>
      <c r="Z172" s="278"/>
    </row>
    <row r="173" spans="1:26" ht="26.25" customHeight="1">
      <c r="A173" s="276" t="s">
        <v>530</v>
      </c>
      <c r="B173" s="277" t="s">
        <v>544</v>
      </c>
      <c r="C173" s="87">
        <v>229084</v>
      </c>
      <c r="D173" s="87">
        <v>224584</v>
      </c>
      <c r="E173" s="87">
        <v>4500</v>
      </c>
      <c r="F173" s="87"/>
      <c r="G173" s="87">
        <v>4500</v>
      </c>
      <c r="H173" s="87">
        <v>4500</v>
      </c>
      <c r="I173" s="87"/>
      <c r="J173" s="87"/>
      <c r="K173" s="88">
        <v>380974.83299999998</v>
      </c>
      <c r="L173" s="87">
        <v>223439</v>
      </c>
      <c r="M173" s="87">
        <v>157535.83300000001</v>
      </c>
      <c r="N173" s="87"/>
      <c r="O173" s="87">
        <v>157535.83300000001</v>
      </c>
      <c r="P173" s="87"/>
      <c r="Q173" s="87">
        <v>155470.22700000001</v>
      </c>
      <c r="R173" s="87">
        <v>2065.6060000000002</v>
      </c>
      <c r="S173" s="272">
        <v>1.6630355371828673</v>
      </c>
      <c r="T173" s="272">
        <v>0.99490168489295761</v>
      </c>
      <c r="U173" s="272">
        <v>35.007962888888891</v>
      </c>
      <c r="V173" s="278"/>
      <c r="W173" s="278">
        <v>35.007962888888891</v>
      </c>
      <c r="X173" s="278">
        <v>0</v>
      </c>
      <c r="Y173" s="278"/>
      <c r="Z173" s="278"/>
    </row>
    <row r="174" spans="1:26">
      <c r="A174" s="276" t="s">
        <v>532</v>
      </c>
      <c r="B174" s="277" t="s">
        <v>545</v>
      </c>
      <c r="C174" s="87">
        <v>79682.673999999999</v>
      </c>
      <c r="D174" s="87">
        <v>79682.673999999999</v>
      </c>
      <c r="E174" s="87">
        <v>0</v>
      </c>
      <c r="F174" s="87">
        <v>0</v>
      </c>
      <c r="G174" s="87">
        <v>0</v>
      </c>
      <c r="H174" s="87">
        <v>0</v>
      </c>
      <c r="I174" s="87">
        <v>0</v>
      </c>
      <c r="J174" s="87">
        <v>0</v>
      </c>
      <c r="K174" s="88">
        <v>108220.71449299999</v>
      </c>
      <c r="L174" s="87">
        <v>79600.425000000003</v>
      </c>
      <c r="M174" s="87">
        <v>28620.289493</v>
      </c>
      <c r="N174" s="87">
        <v>0</v>
      </c>
      <c r="O174" s="87">
        <v>28620.289493</v>
      </c>
      <c r="P174" s="87">
        <v>0</v>
      </c>
      <c r="Q174" s="87">
        <v>25346.509493000005</v>
      </c>
      <c r="R174" s="87">
        <v>3273.78</v>
      </c>
      <c r="S174" s="272">
        <v>1.3581461196068796</v>
      </c>
      <c r="T174" s="272">
        <v>0.99896779317421003</v>
      </c>
      <c r="U174" s="272"/>
      <c r="V174" s="272"/>
      <c r="W174" s="272"/>
      <c r="X174" s="272"/>
      <c r="Y174" s="272"/>
      <c r="Z174" s="272"/>
    </row>
    <row r="175" spans="1:26">
      <c r="A175" s="305"/>
      <c r="B175" s="284" t="s">
        <v>431</v>
      </c>
      <c r="C175" s="89">
        <v>9894.7720000000008</v>
      </c>
      <c r="D175" s="281">
        <v>9894.7720000000008</v>
      </c>
      <c r="E175" s="89">
        <v>0</v>
      </c>
      <c r="F175" s="89"/>
      <c r="G175" s="89">
        <v>0</v>
      </c>
      <c r="H175" s="89"/>
      <c r="I175" s="89"/>
      <c r="J175" s="89"/>
      <c r="K175" s="90">
        <v>10977.887000000001</v>
      </c>
      <c r="L175" s="281">
        <v>9894.7720000000008</v>
      </c>
      <c r="M175" s="89">
        <v>1083.115</v>
      </c>
      <c r="N175" s="89"/>
      <c r="O175" s="89">
        <v>1083.115</v>
      </c>
      <c r="P175" s="89"/>
      <c r="Q175" s="89">
        <v>1083.115</v>
      </c>
      <c r="R175" s="89"/>
      <c r="S175" s="282">
        <v>1.109463361055717</v>
      </c>
      <c r="T175" s="282">
        <v>1</v>
      </c>
      <c r="U175" s="282"/>
      <c r="V175" s="282"/>
      <c r="W175" s="282"/>
      <c r="X175" s="282"/>
      <c r="Y175" s="282"/>
      <c r="Z175" s="282"/>
    </row>
    <row r="176" spans="1:26">
      <c r="A176" s="305"/>
      <c r="B176" s="284" t="s">
        <v>432</v>
      </c>
      <c r="C176" s="89">
        <v>9712.6929999999993</v>
      </c>
      <c r="D176" s="281">
        <v>9712.6929999999993</v>
      </c>
      <c r="E176" s="89">
        <v>0</v>
      </c>
      <c r="F176" s="89"/>
      <c r="G176" s="89">
        <v>0</v>
      </c>
      <c r="H176" s="89"/>
      <c r="I176" s="89"/>
      <c r="J176" s="89"/>
      <c r="K176" s="90">
        <v>11493.156999999999</v>
      </c>
      <c r="L176" s="281">
        <v>9712.6929999999993</v>
      </c>
      <c r="M176" s="89">
        <v>1780.4639999999999</v>
      </c>
      <c r="N176" s="89"/>
      <c r="O176" s="89">
        <v>1780.4639999999999</v>
      </c>
      <c r="P176" s="89"/>
      <c r="Q176" s="89">
        <v>1594.8240000000001</v>
      </c>
      <c r="R176" s="89">
        <v>185.64</v>
      </c>
      <c r="S176" s="282">
        <v>1.1833131140868964</v>
      </c>
      <c r="T176" s="282">
        <v>1</v>
      </c>
      <c r="U176" s="282"/>
      <c r="V176" s="282"/>
      <c r="W176" s="282"/>
      <c r="X176" s="282"/>
      <c r="Y176" s="282"/>
      <c r="Z176" s="282"/>
    </row>
    <row r="177" spans="1:26">
      <c r="A177" s="305"/>
      <c r="B177" s="284" t="s">
        <v>433</v>
      </c>
      <c r="C177" s="89">
        <v>8817.7839999999997</v>
      </c>
      <c r="D177" s="281">
        <v>8817.7839999999997</v>
      </c>
      <c r="E177" s="89">
        <v>0</v>
      </c>
      <c r="F177" s="89"/>
      <c r="G177" s="89">
        <v>0</v>
      </c>
      <c r="H177" s="89"/>
      <c r="I177" s="89"/>
      <c r="J177" s="89"/>
      <c r="K177" s="90">
        <v>9840.7049999999999</v>
      </c>
      <c r="L177" s="281">
        <v>8817.7839999999997</v>
      </c>
      <c r="M177" s="89">
        <v>1022.921</v>
      </c>
      <c r="N177" s="89"/>
      <c r="O177" s="89">
        <v>1022.921</v>
      </c>
      <c r="P177" s="89"/>
      <c r="Q177" s="89">
        <v>1022.921</v>
      </c>
      <c r="R177" s="89"/>
      <c r="S177" s="282">
        <v>1.1160065839671283</v>
      </c>
      <c r="T177" s="282">
        <v>1</v>
      </c>
      <c r="U177" s="282"/>
      <c r="V177" s="282"/>
      <c r="W177" s="282"/>
      <c r="X177" s="282"/>
      <c r="Y177" s="282"/>
      <c r="Z177" s="282"/>
    </row>
    <row r="178" spans="1:26">
      <c r="A178" s="305"/>
      <c r="B178" s="284" t="s">
        <v>434</v>
      </c>
      <c r="C178" s="89">
        <v>6265.6379999999999</v>
      </c>
      <c r="D178" s="281">
        <v>6265.6379999999999</v>
      </c>
      <c r="E178" s="89">
        <v>0</v>
      </c>
      <c r="F178" s="89"/>
      <c r="G178" s="89">
        <v>0</v>
      </c>
      <c r="H178" s="89"/>
      <c r="I178" s="89"/>
      <c r="J178" s="89"/>
      <c r="K178" s="90">
        <v>7686.5779999999995</v>
      </c>
      <c r="L178" s="281">
        <v>6265.6379999999999</v>
      </c>
      <c r="M178" s="89">
        <v>1420.94</v>
      </c>
      <c r="N178" s="89"/>
      <c r="O178" s="89">
        <v>1420.94</v>
      </c>
      <c r="P178" s="89"/>
      <c r="Q178" s="89">
        <v>1420.94</v>
      </c>
      <c r="R178" s="89"/>
      <c r="S178" s="282">
        <v>1.2267829708642599</v>
      </c>
      <c r="T178" s="282">
        <v>1</v>
      </c>
      <c r="U178" s="282"/>
      <c r="V178" s="282"/>
      <c r="W178" s="282"/>
      <c r="X178" s="282"/>
      <c r="Y178" s="282"/>
      <c r="Z178" s="282"/>
    </row>
    <row r="179" spans="1:26">
      <c r="A179" s="305"/>
      <c r="B179" s="287" t="s">
        <v>500</v>
      </c>
      <c r="C179" s="89">
        <v>12259.281999999999</v>
      </c>
      <c r="D179" s="281">
        <v>12259.281999999999</v>
      </c>
      <c r="E179" s="89">
        <v>0</v>
      </c>
      <c r="F179" s="89"/>
      <c r="G179" s="89">
        <v>0</v>
      </c>
      <c r="H179" s="89"/>
      <c r="I179" s="89"/>
      <c r="J179" s="89"/>
      <c r="K179" s="90">
        <v>20253.912654</v>
      </c>
      <c r="L179" s="281">
        <v>12259.281999999999</v>
      </c>
      <c r="M179" s="89">
        <v>7994.6306539999996</v>
      </c>
      <c r="N179" s="89"/>
      <c r="O179" s="89">
        <v>7994.6306539999996</v>
      </c>
      <c r="P179" s="89"/>
      <c r="Q179" s="89">
        <v>6482.8906539999998</v>
      </c>
      <c r="R179" s="89">
        <v>1511.74</v>
      </c>
      <c r="S179" s="282">
        <v>1.6521287832354294</v>
      </c>
      <c r="T179" s="282">
        <v>1</v>
      </c>
      <c r="U179" s="282"/>
      <c r="V179" s="282"/>
      <c r="W179" s="282"/>
      <c r="X179" s="282"/>
      <c r="Y179" s="282"/>
      <c r="Z179" s="282"/>
    </row>
    <row r="180" spans="1:26">
      <c r="A180" s="305"/>
      <c r="B180" s="287" t="s">
        <v>501</v>
      </c>
      <c r="C180" s="89">
        <v>11378.138999999999</v>
      </c>
      <c r="D180" s="281">
        <v>11378.138999999999</v>
      </c>
      <c r="E180" s="89">
        <v>0</v>
      </c>
      <c r="F180" s="89"/>
      <c r="G180" s="89">
        <v>0</v>
      </c>
      <c r="H180" s="89"/>
      <c r="I180" s="89"/>
      <c r="J180" s="89"/>
      <c r="K180" s="90">
        <v>14720.048153</v>
      </c>
      <c r="L180" s="281">
        <v>11378.138999999999</v>
      </c>
      <c r="M180" s="89">
        <v>3341.9091530000001</v>
      </c>
      <c r="N180" s="89"/>
      <c r="O180" s="89">
        <v>3341.9091530000001</v>
      </c>
      <c r="P180" s="89"/>
      <c r="Q180" s="89">
        <v>3232.7091530000002</v>
      </c>
      <c r="R180" s="89">
        <v>109.2</v>
      </c>
      <c r="S180" s="282">
        <v>1.2937131593312405</v>
      </c>
      <c r="T180" s="282">
        <v>1</v>
      </c>
      <c r="U180" s="282"/>
      <c r="V180" s="282"/>
      <c r="W180" s="282"/>
      <c r="X180" s="282"/>
      <c r="Y180" s="282"/>
      <c r="Z180" s="282"/>
    </row>
    <row r="181" spans="1:26">
      <c r="A181" s="305"/>
      <c r="B181" s="287" t="s">
        <v>502</v>
      </c>
      <c r="C181" s="89">
        <v>7852.1890000000003</v>
      </c>
      <c r="D181" s="281">
        <v>7852.1890000000003</v>
      </c>
      <c r="E181" s="89">
        <v>0</v>
      </c>
      <c r="F181" s="89"/>
      <c r="G181" s="89">
        <v>0</v>
      </c>
      <c r="H181" s="89"/>
      <c r="I181" s="89"/>
      <c r="J181" s="89"/>
      <c r="K181" s="90">
        <v>10292.328000000001</v>
      </c>
      <c r="L181" s="281">
        <v>7852.1890000000003</v>
      </c>
      <c r="M181" s="89">
        <v>2440.1390000000001</v>
      </c>
      <c r="N181" s="89"/>
      <c r="O181" s="89">
        <v>2440.1390000000001</v>
      </c>
      <c r="P181" s="89"/>
      <c r="Q181" s="89">
        <v>2309.0990000000002</v>
      </c>
      <c r="R181" s="89">
        <v>131.04</v>
      </c>
      <c r="S181" s="282">
        <v>1.3107590762270243</v>
      </c>
      <c r="T181" s="282">
        <v>1</v>
      </c>
      <c r="U181" s="282"/>
      <c r="V181" s="282"/>
      <c r="W181" s="282"/>
      <c r="X181" s="282"/>
      <c r="Y181" s="282"/>
      <c r="Z181" s="282"/>
    </row>
    <row r="182" spans="1:26">
      <c r="A182" s="305"/>
      <c r="B182" s="287" t="s">
        <v>503</v>
      </c>
      <c r="C182" s="89">
        <v>6576.2569999999996</v>
      </c>
      <c r="D182" s="281">
        <v>6576.2569999999996</v>
      </c>
      <c r="E182" s="89">
        <v>0</v>
      </c>
      <c r="F182" s="89"/>
      <c r="G182" s="89">
        <v>0</v>
      </c>
      <c r="H182" s="89"/>
      <c r="I182" s="89"/>
      <c r="J182" s="89"/>
      <c r="K182" s="90">
        <v>12263.814999999999</v>
      </c>
      <c r="L182" s="281">
        <v>6494.0079999999998</v>
      </c>
      <c r="M182" s="89">
        <v>5769.8069999999998</v>
      </c>
      <c r="N182" s="89"/>
      <c r="O182" s="89">
        <v>5769.8069999999998</v>
      </c>
      <c r="P182" s="89"/>
      <c r="Q182" s="89">
        <v>4433.6469999999999</v>
      </c>
      <c r="R182" s="89">
        <v>1336.16</v>
      </c>
      <c r="S182" s="282">
        <v>1.8648624894069681</v>
      </c>
      <c r="T182" s="282">
        <v>0.98749303745276384</v>
      </c>
      <c r="U182" s="282"/>
      <c r="V182" s="282"/>
      <c r="W182" s="282"/>
      <c r="X182" s="282"/>
      <c r="Y182" s="282"/>
      <c r="Z182" s="282"/>
    </row>
    <row r="183" spans="1:26">
      <c r="A183" s="305"/>
      <c r="B183" s="287" t="s">
        <v>504</v>
      </c>
      <c r="C183" s="89">
        <v>6925.92</v>
      </c>
      <c r="D183" s="281">
        <v>6925.92</v>
      </c>
      <c r="E183" s="89">
        <v>0</v>
      </c>
      <c r="F183" s="89"/>
      <c r="G183" s="89">
        <v>0</v>
      </c>
      <c r="H183" s="89"/>
      <c r="I183" s="89"/>
      <c r="J183" s="89"/>
      <c r="K183" s="90">
        <v>10692.283686000001</v>
      </c>
      <c r="L183" s="281">
        <v>6925.92</v>
      </c>
      <c r="M183" s="89">
        <v>3766.3636860000001</v>
      </c>
      <c r="N183" s="89"/>
      <c r="O183" s="89">
        <v>3766.3636860000001</v>
      </c>
      <c r="P183" s="89"/>
      <c r="Q183" s="89">
        <v>3766.3636860000001</v>
      </c>
      <c r="R183" s="89"/>
      <c r="S183" s="282">
        <v>1.543806986797422</v>
      </c>
      <c r="T183" s="282">
        <v>1</v>
      </c>
      <c r="U183" s="282"/>
      <c r="V183" s="282"/>
      <c r="W183" s="282"/>
      <c r="X183" s="282"/>
      <c r="Y183" s="282"/>
      <c r="Z183" s="282"/>
    </row>
    <row r="184" spans="1:26" ht="22.5" customHeight="1">
      <c r="A184" s="269">
        <v>12</v>
      </c>
      <c r="B184" s="288" t="s">
        <v>365</v>
      </c>
      <c r="C184" s="87">
        <v>484803.76</v>
      </c>
      <c r="D184" s="87">
        <v>467103.76</v>
      </c>
      <c r="E184" s="87">
        <v>17700</v>
      </c>
      <c r="F184" s="87">
        <v>0</v>
      </c>
      <c r="G184" s="87">
        <v>17700</v>
      </c>
      <c r="H184" s="87">
        <v>17700</v>
      </c>
      <c r="I184" s="87">
        <v>0</v>
      </c>
      <c r="J184" s="87">
        <v>0</v>
      </c>
      <c r="K184" s="88">
        <v>658147.08589999995</v>
      </c>
      <c r="L184" s="87">
        <v>467103.76</v>
      </c>
      <c r="M184" s="87">
        <v>191043.3259</v>
      </c>
      <c r="N184" s="87">
        <v>0</v>
      </c>
      <c r="O184" s="87">
        <v>191043.3259</v>
      </c>
      <c r="P184" s="87">
        <v>60825</v>
      </c>
      <c r="Q184" s="87">
        <v>113269.69899999999</v>
      </c>
      <c r="R184" s="87">
        <v>16948.626899999999</v>
      </c>
      <c r="S184" s="272">
        <v>1.3575535921998623</v>
      </c>
      <c r="T184" s="272">
        <v>1</v>
      </c>
      <c r="U184" s="272">
        <v>10.793408242937852</v>
      </c>
      <c r="V184" s="278"/>
      <c r="W184" s="278">
        <v>10.793408242937852</v>
      </c>
      <c r="X184" s="278">
        <v>3.4364406779661016</v>
      </c>
      <c r="Y184" s="278"/>
      <c r="Z184" s="278"/>
    </row>
    <row r="185" spans="1:26">
      <c r="A185" s="276" t="s">
        <v>530</v>
      </c>
      <c r="B185" s="277" t="s">
        <v>531</v>
      </c>
      <c r="C185" s="87">
        <v>397628</v>
      </c>
      <c r="D185" s="87">
        <v>379928</v>
      </c>
      <c r="E185" s="87">
        <v>17700</v>
      </c>
      <c r="F185" s="87"/>
      <c r="G185" s="87">
        <v>17700</v>
      </c>
      <c r="H185" s="87">
        <v>17700</v>
      </c>
      <c r="I185" s="87"/>
      <c r="J185" s="87"/>
      <c r="K185" s="88">
        <v>485561.91099999996</v>
      </c>
      <c r="L185" s="87">
        <v>379928</v>
      </c>
      <c r="M185" s="87">
        <v>105633.91099999999</v>
      </c>
      <c r="N185" s="87"/>
      <c r="O185" s="87">
        <v>105633.91099999999</v>
      </c>
      <c r="P185" s="87">
        <v>60825</v>
      </c>
      <c r="Q185" s="87">
        <v>34354.936999999991</v>
      </c>
      <c r="R185" s="182">
        <v>10453.974</v>
      </c>
      <c r="S185" s="272">
        <v>1.22114617431368</v>
      </c>
      <c r="T185" s="272">
        <v>1</v>
      </c>
      <c r="U185" s="272">
        <v>5.9680175706214689</v>
      </c>
      <c r="V185" s="278"/>
      <c r="W185" s="278">
        <v>5.9680175706214689</v>
      </c>
      <c r="X185" s="278">
        <v>3.4364406779661016</v>
      </c>
      <c r="Y185" s="278"/>
      <c r="Z185" s="278"/>
    </row>
    <row r="186" spans="1:26">
      <c r="A186" s="276" t="s">
        <v>532</v>
      </c>
      <c r="B186" s="277" t="s">
        <v>533</v>
      </c>
      <c r="C186" s="87">
        <v>87175.760000000009</v>
      </c>
      <c r="D186" s="87">
        <v>87175.760000000009</v>
      </c>
      <c r="E186" s="87">
        <v>0</v>
      </c>
      <c r="F186" s="87">
        <v>0</v>
      </c>
      <c r="G186" s="87">
        <v>0</v>
      </c>
      <c r="H186" s="87">
        <v>0</v>
      </c>
      <c r="I186" s="87">
        <v>0</v>
      </c>
      <c r="J186" s="87">
        <v>0</v>
      </c>
      <c r="K186" s="88">
        <v>172585.17489999998</v>
      </c>
      <c r="L186" s="87">
        <v>87175.760000000009</v>
      </c>
      <c r="M186" s="87">
        <v>85409.414900000003</v>
      </c>
      <c r="N186" s="87">
        <v>0</v>
      </c>
      <c r="O186" s="87">
        <v>85409.414900000003</v>
      </c>
      <c r="P186" s="87">
        <v>0</v>
      </c>
      <c r="Q186" s="87">
        <v>78914.762000000002</v>
      </c>
      <c r="R186" s="182">
        <v>6494.6529</v>
      </c>
      <c r="S186" s="272">
        <v>1.9797381164213534</v>
      </c>
      <c r="T186" s="272">
        <v>1</v>
      </c>
      <c r="U186" s="272"/>
      <c r="V186" s="272"/>
      <c r="W186" s="272"/>
      <c r="X186" s="272"/>
      <c r="Y186" s="272"/>
      <c r="Z186" s="272"/>
    </row>
    <row r="187" spans="1:26">
      <c r="A187" s="305"/>
      <c r="B187" s="287" t="s">
        <v>669</v>
      </c>
      <c r="C187" s="89">
        <v>7978.9960000000001</v>
      </c>
      <c r="D187" s="281">
        <v>7978.9960000000001</v>
      </c>
      <c r="E187" s="89">
        <v>0</v>
      </c>
      <c r="F187" s="89"/>
      <c r="G187" s="89">
        <v>0</v>
      </c>
      <c r="H187" s="89"/>
      <c r="I187" s="89"/>
      <c r="J187" s="89"/>
      <c r="K187" s="90">
        <v>12788.100999999999</v>
      </c>
      <c r="L187" s="281">
        <v>7978.9960000000001</v>
      </c>
      <c r="M187" s="89">
        <v>4809.1049999999996</v>
      </c>
      <c r="N187" s="89"/>
      <c r="O187" s="89">
        <v>4809.1049999999996</v>
      </c>
      <c r="P187" s="89"/>
      <c r="Q187" s="281">
        <v>4809.1049999999996</v>
      </c>
      <c r="R187" s="89"/>
      <c r="S187" s="282">
        <v>1.6027205678508925</v>
      </c>
      <c r="T187" s="282">
        <v>1</v>
      </c>
      <c r="U187" s="282"/>
      <c r="V187" s="282"/>
      <c r="W187" s="282"/>
      <c r="X187" s="282"/>
      <c r="Y187" s="282"/>
      <c r="Z187" s="282"/>
    </row>
    <row r="188" spans="1:26">
      <c r="A188" s="305"/>
      <c r="B188" s="287" t="s">
        <v>670</v>
      </c>
      <c r="C188" s="89">
        <v>7331.268</v>
      </c>
      <c r="D188" s="281">
        <v>7331.268</v>
      </c>
      <c r="E188" s="89">
        <v>0</v>
      </c>
      <c r="F188" s="89"/>
      <c r="G188" s="89">
        <v>0</v>
      </c>
      <c r="H188" s="89"/>
      <c r="I188" s="89"/>
      <c r="J188" s="89"/>
      <c r="K188" s="90">
        <v>14176.58</v>
      </c>
      <c r="L188" s="281">
        <v>7331.268</v>
      </c>
      <c r="M188" s="89">
        <v>6845.3119999999999</v>
      </c>
      <c r="N188" s="89"/>
      <c r="O188" s="89">
        <v>6845.3119999999999</v>
      </c>
      <c r="P188" s="89"/>
      <c r="Q188" s="281">
        <v>5845.3119999999999</v>
      </c>
      <c r="R188" s="89">
        <v>1000</v>
      </c>
      <c r="S188" s="282">
        <v>1.9337146043494795</v>
      </c>
      <c r="T188" s="282">
        <v>1</v>
      </c>
      <c r="U188" s="282"/>
      <c r="V188" s="282"/>
      <c r="W188" s="282"/>
      <c r="X188" s="282"/>
      <c r="Y188" s="282"/>
      <c r="Z188" s="282"/>
    </row>
    <row r="189" spans="1:26">
      <c r="A189" s="305"/>
      <c r="B189" s="287" t="s">
        <v>671</v>
      </c>
      <c r="C189" s="89">
        <v>7546.652</v>
      </c>
      <c r="D189" s="281">
        <v>7546.652</v>
      </c>
      <c r="E189" s="89">
        <v>0</v>
      </c>
      <c r="F189" s="89"/>
      <c r="G189" s="89">
        <v>0</v>
      </c>
      <c r="H189" s="89"/>
      <c r="I189" s="89"/>
      <c r="J189" s="89"/>
      <c r="K189" s="90">
        <v>15133.628000000001</v>
      </c>
      <c r="L189" s="281">
        <v>7546.652</v>
      </c>
      <c r="M189" s="89">
        <v>7586.9759999999997</v>
      </c>
      <c r="N189" s="89"/>
      <c r="O189" s="89">
        <v>7586.9759999999997</v>
      </c>
      <c r="P189" s="89"/>
      <c r="Q189" s="281">
        <v>7086.9759999999997</v>
      </c>
      <c r="R189" s="89">
        <v>500</v>
      </c>
      <c r="S189" s="282">
        <v>2.0053432966035802</v>
      </c>
      <c r="T189" s="282">
        <v>1</v>
      </c>
      <c r="U189" s="282"/>
      <c r="V189" s="282"/>
      <c r="W189" s="282"/>
      <c r="X189" s="282"/>
      <c r="Y189" s="282"/>
      <c r="Z189" s="282"/>
    </row>
    <row r="190" spans="1:26">
      <c r="A190" s="305"/>
      <c r="B190" s="287" t="s">
        <v>672</v>
      </c>
      <c r="C190" s="89">
        <v>6664.6419999999998</v>
      </c>
      <c r="D190" s="281">
        <v>6664.6419999999998</v>
      </c>
      <c r="E190" s="89">
        <v>0</v>
      </c>
      <c r="F190" s="89"/>
      <c r="G190" s="89">
        <v>0</v>
      </c>
      <c r="H190" s="89"/>
      <c r="I190" s="89"/>
      <c r="J190" s="89"/>
      <c r="K190" s="90">
        <v>10972.255000000001</v>
      </c>
      <c r="L190" s="281">
        <v>6664.6419999999998</v>
      </c>
      <c r="M190" s="89">
        <v>4307.6130000000003</v>
      </c>
      <c r="N190" s="89"/>
      <c r="O190" s="89">
        <v>4307.6130000000003</v>
      </c>
      <c r="P190" s="89"/>
      <c r="Q190" s="281">
        <v>3807.6130000000003</v>
      </c>
      <c r="R190" s="89">
        <v>500</v>
      </c>
      <c r="S190" s="282">
        <v>1.6463382429243762</v>
      </c>
      <c r="T190" s="282">
        <v>1</v>
      </c>
      <c r="U190" s="282"/>
      <c r="V190" s="282"/>
      <c r="W190" s="282"/>
      <c r="X190" s="282"/>
      <c r="Y190" s="282"/>
      <c r="Z190" s="282"/>
    </row>
    <row r="191" spans="1:26">
      <c r="A191" s="305"/>
      <c r="B191" s="287" t="s">
        <v>673</v>
      </c>
      <c r="C191" s="89">
        <v>7727.5439999999999</v>
      </c>
      <c r="D191" s="281">
        <v>7727.5439999999999</v>
      </c>
      <c r="E191" s="89">
        <v>0</v>
      </c>
      <c r="F191" s="89"/>
      <c r="G191" s="89">
        <v>0</v>
      </c>
      <c r="H191" s="89"/>
      <c r="I191" s="89"/>
      <c r="J191" s="89"/>
      <c r="K191" s="90">
        <v>14557.103999999999</v>
      </c>
      <c r="L191" s="281">
        <v>7727.5439999999999</v>
      </c>
      <c r="M191" s="89">
        <v>6829.56</v>
      </c>
      <c r="N191" s="89"/>
      <c r="O191" s="89">
        <v>6829.56</v>
      </c>
      <c r="P191" s="89"/>
      <c r="Q191" s="281">
        <v>6779.56</v>
      </c>
      <c r="R191" s="89">
        <v>50</v>
      </c>
      <c r="S191" s="282">
        <v>1.8837943853829884</v>
      </c>
      <c r="T191" s="282">
        <v>1</v>
      </c>
      <c r="U191" s="282"/>
      <c r="V191" s="282"/>
      <c r="W191" s="282"/>
      <c r="X191" s="282"/>
      <c r="Y191" s="282"/>
      <c r="Z191" s="282"/>
    </row>
    <row r="192" spans="1:26">
      <c r="A192" s="305"/>
      <c r="B192" s="287" t="s">
        <v>674</v>
      </c>
      <c r="C192" s="89">
        <v>8890.0550000000003</v>
      </c>
      <c r="D192" s="281">
        <v>8890.0550000000003</v>
      </c>
      <c r="E192" s="89">
        <v>0</v>
      </c>
      <c r="F192" s="89"/>
      <c r="G192" s="89">
        <v>0</v>
      </c>
      <c r="H192" s="89"/>
      <c r="I192" s="89"/>
      <c r="J192" s="89"/>
      <c r="K192" s="90">
        <v>22636.006999999998</v>
      </c>
      <c r="L192" s="281">
        <v>8890.0550000000003</v>
      </c>
      <c r="M192" s="89">
        <v>13745.951999999999</v>
      </c>
      <c r="N192" s="89"/>
      <c r="O192" s="89">
        <v>13745.951999999999</v>
      </c>
      <c r="P192" s="89"/>
      <c r="Q192" s="281">
        <v>13185.951999999999</v>
      </c>
      <c r="R192" s="89">
        <v>560</v>
      </c>
      <c r="S192" s="282">
        <v>2.5462167556893625</v>
      </c>
      <c r="T192" s="282">
        <v>1</v>
      </c>
      <c r="U192" s="282"/>
      <c r="V192" s="282"/>
      <c r="W192" s="282"/>
      <c r="X192" s="282"/>
      <c r="Y192" s="282"/>
      <c r="Z192" s="282"/>
    </row>
    <row r="193" spans="1:26">
      <c r="A193" s="305"/>
      <c r="B193" s="287" t="s">
        <v>675</v>
      </c>
      <c r="C193" s="89">
        <v>5985.9319999999998</v>
      </c>
      <c r="D193" s="281">
        <v>5985.9319999999998</v>
      </c>
      <c r="E193" s="89">
        <v>0</v>
      </c>
      <c r="F193" s="89"/>
      <c r="G193" s="89">
        <v>0</v>
      </c>
      <c r="H193" s="89"/>
      <c r="I193" s="89"/>
      <c r="J193" s="89"/>
      <c r="K193" s="90">
        <v>11537.643</v>
      </c>
      <c r="L193" s="281">
        <v>5985.9319999999998</v>
      </c>
      <c r="M193" s="89">
        <v>5551.7110000000002</v>
      </c>
      <c r="N193" s="89"/>
      <c r="O193" s="89">
        <v>5551.7110000000002</v>
      </c>
      <c r="P193" s="89"/>
      <c r="Q193" s="281">
        <v>5051.7110000000002</v>
      </c>
      <c r="R193" s="89">
        <v>500</v>
      </c>
      <c r="S193" s="282">
        <v>1.9274597506286406</v>
      </c>
      <c r="T193" s="282">
        <v>1</v>
      </c>
      <c r="U193" s="282"/>
      <c r="V193" s="282"/>
      <c r="W193" s="282"/>
      <c r="X193" s="282"/>
      <c r="Y193" s="282"/>
      <c r="Z193" s="282"/>
    </row>
    <row r="194" spans="1:26">
      <c r="A194" s="305"/>
      <c r="B194" s="287" t="s">
        <v>676</v>
      </c>
      <c r="C194" s="89">
        <v>6626.2280000000001</v>
      </c>
      <c r="D194" s="281">
        <v>6626.2280000000001</v>
      </c>
      <c r="E194" s="89">
        <v>0</v>
      </c>
      <c r="F194" s="89"/>
      <c r="G194" s="89">
        <v>0</v>
      </c>
      <c r="H194" s="89"/>
      <c r="I194" s="89"/>
      <c r="J194" s="89"/>
      <c r="K194" s="90">
        <v>13602.113000000001</v>
      </c>
      <c r="L194" s="281">
        <v>6626.2280000000001</v>
      </c>
      <c r="M194" s="89">
        <v>6975.8850000000002</v>
      </c>
      <c r="N194" s="89"/>
      <c r="O194" s="89">
        <v>6975.8850000000002</v>
      </c>
      <c r="P194" s="89"/>
      <c r="Q194" s="281">
        <v>6475.8850000000002</v>
      </c>
      <c r="R194" s="89">
        <v>500</v>
      </c>
      <c r="S194" s="282">
        <v>2.052768633979996</v>
      </c>
      <c r="T194" s="282">
        <v>1</v>
      </c>
      <c r="U194" s="282"/>
      <c r="V194" s="282"/>
      <c r="W194" s="282"/>
      <c r="X194" s="282"/>
      <c r="Y194" s="282"/>
      <c r="Z194" s="282"/>
    </row>
    <row r="195" spans="1:26">
      <c r="A195" s="305"/>
      <c r="B195" s="287" t="s">
        <v>677</v>
      </c>
      <c r="C195" s="89">
        <v>6899.1719999999996</v>
      </c>
      <c r="D195" s="281">
        <v>6899.1719999999996</v>
      </c>
      <c r="E195" s="89">
        <v>0</v>
      </c>
      <c r="F195" s="89"/>
      <c r="G195" s="89">
        <v>0</v>
      </c>
      <c r="H195" s="89"/>
      <c r="I195" s="89"/>
      <c r="J195" s="89"/>
      <c r="K195" s="90">
        <v>11102.233</v>
      </c>
      <c r="L195" s="281">
        <v>6899.1719999999996</v>
      </c>
      <c r="M195" s="89">
        <v>4203.0609999999997</v>
      </c>
      <c r="N195" s="89"/>
      <c r="O195" s="89">
        <v>4203.0609999999997</v>
      </c>
      <c r="P195" s="89"/>
      <c r="Q195" s="281">
        <v>3703.0609999999997</v>
      </c>
      <c r="R195" s="89">
        <v>500</v>
      </c>
      <c r="S195" s="282">
        <v>1.6092123808480208</v>
      </c>
      <c r="T195" s="282">
        <v>1</v>
      </c>
      <c r="U195" s="282"/>
      <c r="V195" s="282"/>
      <c r="W195" s="282"/>
      <c r="X195" s="282"/>
      <c r="Y195" s="282"/>
      <c r="Z195" s="282"/>
    </row>
    <row r="196" spans="1:26">
      <c r="A196" s="305"/>
      <c r="B196" s="287" t="s">
        <v>678</v>
      </c>
      <c r="C196" s="89">
        <v>7706.1549999999997</v>
      </c>
      <c r="D196" s="281">
        <v>7706.1549999999997</v>
      </c>
      <c r="E196" s="89">
        <v>0</v>
      </c>
      <c r="F196" s="89"/>
      <c r="G196" s="89">
        <v>0</v>
      </c>
      <c r="H196" s="89"/>
      <c r="I196" s="89"/>
      <c r="J196" s="89"/>
      <c r="K196" s="90">
        <v>19848.959899999998</v>
      </c>
      <c r="L196" s="281">
        <v>7706.1549999999997</v>
      </c>
      <c r="M196" s="89">
        <v>12142.804899999999</v>
      </c>
      <c r="N196" s="89"/>
      <c r="O196" s="89">
        <v>12142.804899999999</v>
      </c>
      <c r="P196" s="89"/>
      <c r="Q196" s="281">
        <v>10758.151999999998</v>
      </c>
      <c r="R196" s="89">
        <v>1384.6529</v>
      </c>
      <c r="S196" s="282">
        <v>2.5757280900786448</v>
      </c>
      <c r="T196" s="282">
        <v>1</v>
      </c>
      <c r="U196" s="282"/>
      <c r="V196" s="282"/>
      <c r="W196" s="282"/>
      <c r="X196" s="282"/>
      <c r="Y196" s="282"/>
      <c r="Z196" s="282"/>
    </row>
    <row r="197" spans="1:26">
      <c r="A197" s="305"/>
      <c r="B197" s="287" t="s">
        <v>679</v>
      </c>
      <c r="C197" s="89">
        <v>7375.2510000000002</v>
      </c>
      <c r="D197" s="281">
        <v>7375.2510000000002</v>
      </c>
      <c r="E197" s="89">
        <v>0</v>
      </c>
      <c r="F197" s="89"/>
      <c r="G197" s="89">
        <v>0</v>
      </c>
      <c r="H197" s="89"/>
      <c r="I197" s="89"/>
      <c r="J197" s="89"/>
      <c r="K197" s="90">
        <v>15001.019</v>
      </c>
      <c r="L197" s="281">
        <v>7375.2510000000002</v>
      </c>
      <c r="M197" s="89">
        <v>7625.768</v>
      </c>
      <c r="N197" s="89"/>
      <c r="O197" s="89">
        <v>7625.768</v>
      </c>
      <c r="P197" s="89"/>
      <c r="Q197" s="281">
        <v>7125.768</v>
      </c>
      <c r="R197" s="89">
        <v>500</v>
      </c>
      <c r="S197" s="282">
        <v>2.0339672507417035</v>
      </c>
      <c r="T197" s="282">
        <v>1</v>
      </c>
      <c r="U197" s="282"/>
      <c r="V197" s="282"/>
      <c r="W197" s="282"/>
      <c r="X197" s="282"/>
      <c r="Y197" s="282"/>
      <c r="Z197" s="282"/>
    </row>
    <row r="198" spans="1:26">
      <c r="A198" s="306"/>
      <c r="B198" s="307" t="s">
        <v>680</v>
      </c>
      <c r="C198" s="183">
        <v>6443.8649999999998</v>
      </c>
      <c r="D198" s="308">
        <v>6443.8649999999998</v>
      </c>
      <c r="E198" s="183">
        <v>0</v>
      </c>
      <c r="F198" s="183"/>
      <c r="G198" s="183">
        <v>0</v>
      </c>
      <c r="H198" s="183"/>
      <c r="I198" s="183"/>
      <c r="J198" s="183"/>
      <c r="K198" s="184">
        <v>11229.531999999999</v>
      </c>
      <c r="L198" s="308">
        <v>6443.8649999999998</v>
      </c>
      <c r="M198" s="183">
        <v>4785.6670000000004</v>
      </c>
      <c r="N198" s="183"/>
      <c r="O198" s="183">
        <v>4785.6670000000004</v>
      </c>
      <c r="P198" s="183"/>
      <c r="Q198" s="308">
        <v>4285.6670000000004</v>
      </c>
      <c r="R198" s="183">
        <v>500</v>
      </c>
      <c r="S198" s="309">
        <v>1.7426702763015673</v>
      </c>
      <c r="T198" s="309">
        <v>1</v>
      </c>
      <c r="U198" s="309"/>
      <c r="V198" s="309"/>
      <c r="W198" s="309"/>
      <c r="X198" s="309"/>
      <c r="Y198" s="309"/>
      <c r="Z198" s="309"/>
    </row>
    <row r="199" spans="1:26">
      <c r="A199" s="310"/>
      <c r="B199" s="310"/>
      <c r="C199" s="311"/>
      <c r="D199" s="311"/>
      <c r="E199" s="311"/>
      <c r="F199" s="311"/>
      <c r="G199" s="311"/>
      <c r="H199" s="311"/>
      <c r="I199" s="311"/>
      <c r="J199" s="311"/>
      <c r="K199" s="311"/>
      <c r="L199" s="311"/>
      <c r="M199" s="311"/>
      <c r="N199" s="311"/>
      <c r="O199" s="311"/>
      <c r="P199" s="311"/>
      <c r="Q199" s="311"/>
      <c r="R199" s="311"/>
      <c r="S199" s="311"/>
      <c r="T199" s="311"/>
      <c r="U199" s="311"/>
      <c r="V199" s="311"/>
      <c r="W199" s="311"/>
      <c r="X199" s="311"/>
      <c r="Y199" s="311"/>
      <c r="Z199" s="311"/>
    </row>
  </sheetData>
  <mergeCells count="40">
    <mergeCell ref="M7:R7"/>
    <mergeCell ref="M10:M15"/>
    <mergeCell ref="N10:O10"/>
    <mergeCell ref="P10:P15"/>
    <mergeCell ref="Q10:Q15"/>
    <mergeCell ref="R10:R15"/>
    <mergeCell ref="A3:Z3"/>
    <mergeCell ref="A4:Z5"/>
    <mergeCell ref="E7:J7"/>
    <mergeCell ref="T7:Z7"/>
    <mergeCell ref="A8:A15"/>
    <mergeCell ref="B8:B15"/>
    <mergeCell ref="C8:J8"/>
    <mergeCell ref="K8:R8"/>
    <mergeCell ref="S8:Z8"/>
    <mergeCell ref="C9:C15"/>
    <mergeCell ref="D9:D15"/>
    <mergeCell ref="E9:J9"/>
    <mergeCell ref="K9:K15"/>
    <mergeCell ref="L9:L15"/>
    <mergeCell ref="M9:R9"/>
    <mergeCell ref="S9:S15"/>
    <mergeCell ref="E10:E15"/>
    <mergeCell ref="F10:G10"/>
    <mergeCell ref="H10:H15"/>
    <mergeCell ref="I10:I15"/>
    <mergeCell ref="J10:J15"/>
    <mergeCell ref="Y10:Y15"/>
    <mergeCell ref="Z10:Z15"/>
    <mergeCell ref="F11:F15"/>
    <mergeCell ref="G11:G15"/>
    <mergeCell ref="N11:N15"/>
    <mergeCell ref="O11:O15"/>
    <mergeCell ref="V11:V15"/>
    <mergeCell ref="W11:W15"/>
    <mergeCell ref="T9:T15"/>
    <mergeCell ref="U9:Z9"/>
    <mergeCell ref="U10:U15"/>
    <mergeCell ref="V10:W10"/>
    <mergeCell ref="X10:X15"/>
  </mergeCells>
  <printOptions horizontalCentered="1"/>
  <pageMargins left="0.19685039370078741" right="0.27559055118110237" top="0.23622047244094491" bottom="0.39370078740157483" header="0.19685039370078741" footer="0.15748031496062992"/>
  <pageSetup paperSize="9" scale="50" orientation="landscape" verticalDpi="4294967295" r:id="rId1"/>
  <headerFooter>
    <oddFooter>&amp;C&amp;P/&amp;N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1"/>
  <sheetViews>
    <sheetView tabSelected="1" zoomScaleNormal="100" workbookViewId="0">
      <selection activeCell="E8" sqref="E8:E9"/>
    </sheetView>
  </sheetViews>
  <sheetFormatPr defaultRowHeight="15.6"/>
  <cols>
    <col min="1" max="1" width="9.109375" style="25"/>
    <col min="2" max="2" width="22.33203125" style="2" customWidth="1"/>
    <col min="3" max="3" width="11.44140625" style="2" bestFit="1" customWidth="1"/>
    <col min="4" max="4" width="10.5546875" style="2" bestFit="1" customWidth="1"/>
    <col min="5" max="5" width="11.6640625" style="2" bestFit="1" customWidth="1"/>
    <col min="6" max="6" width="11.44140625" style="2" bestFit="1" customWidth="1"/>
    <col min="7" max="7" width="10.5546875" style="2" bestFit="1" customWidth="1"/>
    <col min="8" max="8" width="11.6640625" style="2" bestFit="1" customWidth="1"/>
    <col min="9" max="10" width="10.44140625" style="2" bestFit="1" customWidth="1"/>
    <col min="11" max="11" width="10.5546875" style="2" bestFit="1" customWidth="1"/>
    <col min="12" max="12" width="9.44140625" style="2" bestFit="1" customWidth="1"/>
    <col min="13" max="13" width="11.44140625" style="2" bestFit="1" customWidth="1"/>
    <col min="14" max="14" width="11.6640625" style="2" bestFit="1" customWidth="1"/>
    <col min="15" max="15" width="9.109375" style="2"/>
    <col min="16" max="16" width="11.109375" style="2" customWidth="1"/>
    <col min="17" max="17" width="10.33203125" style="2" customWidth="1"/>
    <col min="18" max="257" width="9.109375" style="2"/>
    <col min="258" max="258" width="22.33203125" style="2" customWidth="1"/>
    <col min="259" max="259" width="11.44140625" style="2" bestFit="1" customWidth="1"/>
    <col min="260" max="260" width="10.5546875" style="2" bestFit="1" customWidth="1"/>
    <col min="261" max="261" width="11.6640625" style="2" bestFit="1" customWidth="1"/>
    <col min="262" max="262" width="11.44140625" style="2" bestFit="1" customWidth="1"/>
    <col min="263" max="263" width="10.5546875" style="2" bestFit="1" customWidth="1"/>
    <col min="264" max="264" width="11.6640625" style="2" bestFit="1" customWidth="1"/>
    <col min="265" max="266" width="10.44140625" style="2" bestFit="1" customWidth="1"/>
    <col min="267" max="267" width="10.5546875" style="2" bestFit="1" customWidth="1"/>
    <col min="268" max="268" width="9.44140625" style="2" bestFit="1" customWidth="1"/>
    <col min="269" max="269" width="11.44140625" style="2" bestFit="1" customWidth="1"/>
    <col min="270" max="270" width="11.6640625" style="2" bestFit="1" customWidth="1"/>
    <col min="271" max="513" width="9.109375" style="2"/>
    <col min="514" max="514" width="22.33203125" style="2" customWidth="1"/>
    <col min="515" max="515" width="11.44140625" style="2" bestFit="1" customWidth="1"/>
    <col min="516" max="516" width="10.5546875" style="2" bestFit="1" customWidth="1"/>
    <col min="517" max="517" width="11.6640625" style="2" bestFit="1" customWidth="1"/>
    <col min="518" max="518" width="11.44140625" style="2" bestFit="1" customWidth="1"/>
    <col min="519" max="519" width="10.5546875" style="2" bestFit="1" customWidth="1"/>
    <col min="520" max="520" width="11.6640625" style="2" bestFit="1" customWidth="1"/>
    <col min="521" max="522" width="10.44140625" style="2" bestFit="1" customWidth="1"/>
    <col min="523" max="523" width="10.5546875" style="2" bestFit="1" customWidth="1"/>
    <col min="524" max="524" width="9.44140625" style="2" bestFit="1" customWidth="1"/>
    <col min="525" max="525" width="11.44140625" style="2" bestFit="1" customWidth="1"/>
    <col min="526" max="526" width="11.6640625" style="2" bestFit="1" customWidth="1"/>
    <col min="527" max="769" width="9.109375" style="2"/>
    <col min="770" max="770" width="22.33203125" style="2" customWidth="1"/>
    <col min="771" max="771" width="11.44140625" style="2" bestFit="1" customWidth="1"/>
    <col min="772" max="772" width="10.5546875" style="2" bestFit="1" customWidth="1"/>
    <col min="773" max="773" width="11.6640625" style="2" bestFit="1" customWidth="1"/>
    <col min="774" max="774" width="11.44140625" style="2" bestFit="1" customWidth="1"/>
    <col min="775" max="775" width="10.5546875" style="2" bestFit="1" customWidth="1"/>
    <col min="776" max="776" width="11.6640625" style="2" bestFit="1" customWidth="1"/>
    <col min="777" max="778" width="10.44140625" style="2" bestFit="1" customWidth="1"/>
    <col min="779" max="779" width="10.5546875" style="2" bestFit="1" customWidth="1"/>
    <col min="780" max="780" width="9.44140625" style="2" bestFit="1" customWidth="1"/>
    <col min="781" max="781" width="11.44140625" style="2" bestFit="1" customWidth="1"/>
    <col min="782" max="782" width="11.6640625" style="2" bestFit="1" customWidth="1"/>
    <col min="783" max="1025" width="9.109375" style="2"/>
    <col min="1026" max="1026" width="22.33203125" style="2" customWidth="1"/>
    <col min="1027" max="1027" width="11.44140625" style="2" bestFit="1" customWidth="1"/>
    <col min="1028" max="1028" width="10.5546875" style="2" bestFit="1" customWidth="1"/>
    <col min="1029" max="1029" width="11.6640625" style="2" bestFit="1" customWidth="1"/>
    <col min="1030" max="1030" width="11.44140625" style="2" bestFit="1" customWidth="1"/>
    <col min="1031" max="1031" width="10.5546875" style="2" bestFit="1" customWidth="1"/>
    <col min="1032" max="1032" width="11.6640625" style="2" bestFit="1" customWidth="1"/>
    <col min="1033" max="1034" width="10.44140625" style="2" bestFit="1" customWidth="1"/>
    <col min="1035" max="1035" width="10.5546875" style="2" bestFit="1" customWidth="1"/>
    <col min="1036" max="1036" width="9.44140625" style="2" bestFit="1" customWidth="1"/>
    <col min="1037" max="1037" width="11.44140625" style="2" bestFit="1" customWidth="1"/>
    <col min="1038" max="1038" width="11.6640625" style="2" bestFit="1" customWidth="1"/>
    <col min="1039" max="1281" width="9.109375" style="2"/>
    <col min="1282" max="1282" width="22.33203125" style="2" customWidth="1"/>
    <col min="1283" max="1283" width="11.44140625" style="2" bestFit="1" customWidth="1"/>
    <col min="1284" max="1284" width="10.5546875" style="2" bestFit="1" customWidth="1"/>
    <col min="1285" max="1285" width="11.6640625" style="2" bestFit="1" customWidth="1"/>
    <col min="1286" max="1286" width="11.44140625" style="2" bestFit="1" customWidth="1"/>
    <col min="1287" max="1287" width="10.5546875" style="2" bestFit="1" customWidth="1"/>
    <col min="1288" max="1288" width="11.6640625" style="2" bestFit="1" customWidth="1"/>
    <col min="1289" max="1290" width="10.44140625" style="2" bestFit="1" customWidth="1"/>
    <col min="1291" max="1291" width="10.5546875" style="2" bestFit="1" customWidth="1"/>
    <col min="1292" max="1292" width="9.44140625" style="2" bestFit="1" customWidth="1"/>
    <col min="1293" max="1293" width="11.44140625" style="2" bestFit="1" customWidth="1"/>
    <col min="1294" max="1294" width="11.6640625" style="2" bestFit="1" customWidth="1"/>
    <col min="1295" max="1537" width="9.109375" style="2"/>
    <col min="1538" max="1538" width="22.33203125" style="2" customWidth="1"/>
    <col min="1539" max="1539" width="11.44140625" style="2" bestFit="1" customWidth="1"/>
    <col min="1540" max="1540" width="10.5546875" style="2" bestFit="1" customWidth="1"/>
    <col min="1541" max="1541" width="11.6640625" style="2" bestFit="1" customWidth="1"/>
    <col min="1542" max="1542" width="11.44140625" style="2" bestFit="1" customWidth="1"/>
    <col min="1543" max="1543" width="10.5546875" style="2" bestFit="1" customWidth="1"/>
    <col min="1544" max="1544" width="11.6640625" style="2" bestFit="1" customWidth="1"/>
    <col min="1545" max="1546" width="10.44140625" style="2" bestFit="1" customWidth="1"/>
    <col min="1547" max="1547" width="10.5546875" style="2" bestFit="1" customWidth="1"/>
    <col min="1548" max="1548" width="9.44140625" style="2" bestFit="1" customWidth="1"/>
    <col min="1549" max="1549" width="11.44140625" style="2" bestFit="1" customWidth="1"/>
    <col min="1550" max="1550" width="11.6640625" style="2" bestFit="1" customWidth="1"/>
    <col min="1551" max="1793" width="9.109375" style="2"/>
    <col min="1794" max="1794" width="22.33203125" style="2" customWidth="1"/>
    <col min="1795" max="1795" width="11.44140625" style="2" bestFit="1" customWidth="1"/>
    <col min="1796" max="1796" width="10.5546875" style="2" bestFit="1" customWidth="1"/>
    <col min="1797" max="1797" width="11.6640625" style="2" bestFit="1" customWidth="1"/>
    <col min="1798" max="1798" width="11.44140625" style="2" bestFit="1" customWidth="1"/>
    <col min="1799" max="1799" width="10.5546875" style="2" bestFit="1" customWidth="1"/>
    <col min="1800" max="1800" width="11.6640625" style="2" bestFit="1" customWidth="1"/>
    <col min="1801" max="1802" width="10.44140625" style="2" bestFit="1" customWidth="1"/>
    <col min="1803" max="1803" width="10.5546875" style="2" bestFit="1" customWidth="1"/>
    <col min="1804" max="1804" width="9.44140625" style="2" bestFit="1" customWidth="1"/>
    <col min="1805" max="1805" width="11.44140625" style="2" bestFit="1" customWidth="1"/>
    <col min="1806" max="1806" width="11.6640625" style="2" bestFit="1" customWidth="1"/>
    <col min="1807" max="2049" width="9.109375" style="2"/>
    <col min="2050" max="2050" width="22.33203125" style="2" customWidth="1"/>
    <col min="2051" max="2051" width="11.44140625" style="2" bestFit="1" customWidth="1"/>
    <col min="2052" max="2052" width="10.5546875" style="2" bestFit="1" customWidth="1"/>
    <col min="2053" max="2053" width="11.6640625" style="2" bestFit="1" customWidth="1"/>
    <col min="2054" max="2054" width="11.44140625" style="2" bestFit="1" customWidth="1"/>
    <col min="2055" max="2055" width="10.5546875" style="2" bestFit="1" customWidth="1"/>
    <col min="2056" max="2056" width="11.6640625" style="2" bestFit="1" customWidth="1"/>
    <col min="2057" max="2058" width="10.44140625" style="2" bestFit="1" customWidth="1"/>
    <col min="2059" max="2059" width="10.5546875" style="2" bestFit="1" customWidth="1"/>
    <col min="2060" max="2060" width="9.44140625" style="2" bestFit="1" customWidth="1"/>
    <col min="2061" max="2061" width="11.44140625" style="2" bestFit="1" customWidth="1"/>
    <col min="2062" max="2062" width="11.6640625" style="2" bestFit="1" customWidth="1"/>
    <col min="2063" max="2305" width="9.109375" style="2"/>
    <col min="2306" max="2306" width="22.33203125" style="2" customWidth="1"/>
    <col min="2307" max="2307" width="11.44140625" style="2" bestFit="1" customWidth="1"/>
    <col min="2308" max="2308" width="10.5546875" style="2" bestFit="1" customWidth="1"/>
    <col min="2309" max="2309" width="11.6640625" style="2" bestFit="1" customWidth="1"/>
    <col min="2310" max="2310" width="11.44140625" style="2" bestFit="1" customWidth="1"/>
    <col min="2311" max="2311" width="10.5546875" style="2" bestFit="1" customWidth="1"/>
    <col min="2312" max="2312" width="11.6640625" style="2" bestFit="1" customWidth="1"/>
    <col min="2313" max="2314" width="10.44140625" style="2" bestFit="1" customWidth="1"/>
    <col min="2315" max="2315" width="10.5546875" style="2" bestFit="1" customWidth="1"/>
    <col min="2316" max="2316" width="9.44140625" style="2" bestFit="1" customWidth="1"/>
    <col min="2317" max="2317" width="11.44140625" style="2" bestFit="1" customWidth="1"/>
    <col min="2318" max="2318" width="11.6640625" style="2" bestFit="1" customWidth="1"/>
    <col min="2319" max="2561" width="9.109375" style="2"/>
    <col min="2562" max="2562" width="22.33203125" style="2" customWidth="1"/>
    <col min="2563" max="2563" width="11.44140625" style="2" bestFit="1" customWidth="1"/>
    <col min="2564" max="2564" width="10.5546875" style="2" bestFit="1" customWidth="1"/>
    <col min="2565" max="2565" width="11.6640625" style="2" bestFit="1" customWidth="1"/>
    <col min="2566" max="2566" width="11.44140625" style="2" bestFit="1" customWidth="1"/>
    <col min="2567" max="2567" width="10.5546875" style="2" bestFit="1" customWidth="1"/>
    <col min="2568" max="2568" width="11.6640625" style="2" bestFit="1" customWidth="1"/>
    <col min="2569" max="2570" width="10.44140625" style="2" bestFit="1" customWidth="1"/>
    <col min="2571" max="2571" width="10.5546875" style="2" bestFit="1" customWidth="1"/>
    <col min="2572" max="2572" width="9.44140625" style="2" bestFit="1" customWidth="1"/>
    <col min="2573" max="2573" width="11.44140625" style="2" bestFit="1" customWidth="1"/>
    <col min="2574" max="2574" width="11.6640625" style="2" bestFit="1" customWidth="1"/>
    <col min="2575" max="2817" width="9.109375" style="2"/>
    <col min="2818" max="2818" width="22.33203125" style="2" customWidth="1"/>
    <col min="2819" max="2819" width="11.44140625" style="2" bestFit="1" customWidth="1"/>
    <col min="2820" max="2820" width="10.5546875" style="2" bestFit="1" customWidth="1"/>
    <col min="2821" max="2821" width="11.6640625" style="2" bestFit="1" customWidth="1"/>
    <col min="2822" max="2822" width="11.44140625" style="2" bestFit="1" customWidth="1"/>
    <col min="2823" max="2823" width="10.5546875" style="2" bestFit="1" customWidth="1"/>
    <col min="2824" max="2824" width="11.6640625" style="2" bestFit="1" customWidth="1"/>
    <col min="2825" max="2826" width="10.44140625" style="2" bestFit="1" customWidth="1"/>
    <col min="2827" max="2827" width="10.5546875" style="2" bestFit="1" customWidth="1"/>
    <col min="2828" max="2828" width="9.44140625" style="2" bestFit="1" customWidth="1"/>
    <col min="2829" max="2829" width="11.44140625" style="2" bestFit="1" customWidth="1"/>
    <col min="2830" max="2830" width="11.6640625" style="2" bestFit="1" customWidth="1"/>
    <col min="2831" max="3073" width="9.109375" style="2"/>
    <col min="3074" max="3074" width="22.33203125" style="2" customWidth="1"/>
    <col min="3075" max="3075" width="11.44140625" style="2" bestFit="1" customWidth="1"/>
    <col min="3076" max="3076" width="10.5546875" style="2" bestFit="1" customWidth="1"/>
    <col min="3077" max="3077" width="11.6640625" style="2" bestFit="1" customWidth="1"/>
    <col min="3078" max="3078" width="11.44140625" style="2" bestFit="1" customWidth="1"/>
    <col min="3079" max="3079" width="10.5546875" style="2" bestFit="1" customWidth="1"/>
    <col min="3080" max="3080" width="11.6640625" style="2" bestFit="1" customWidth="1"/>
    <col min="3081" max="3082" width="10.44140625" style="2" bestFit="1" customWidth="1"/>
    <col min="3083" max="3083" width="10.5546875" style="2" bestFit="1" customWidth="1"/>
    <col min="3084" max="3084" width="9.44140625" style="2" bestFit="1" customWidth="1"/>
    <col min="3085" max="3085" width="11.44140625" style="2" bestFit="1" customWidth="1"/>
    <col min="3086" max="3086" width="11.6640625" style="2" bestFit="1" customWidth="1"/>
    <col min="3087" max="3329" width="9.109375" style="2"/>
    <col min="3330" max="3330" width="22.33203125" style="2" customWidth="1"/>
    <col min="3331" max="3331" width="11.44140625" style="2" bestFit="1" customWidth="1"/>
    <col min="3332" max="3332" width="10.5546875" style="2" bestFit="1" customWidth="1"/>
    <col min="3333" max="3333" width="11.6640625" style="2" bestFit="1" customWidth="1"/>
    <col min="3334" max="3334" width="11.44140625" style="2" bestFit="1" customWidth="1"/>
    <col min="3335" max="3335" width="10.5546875" style="2" bestFit="1" customWidth="1"/>
    <col min="3336" max="3336" width="11.6640625" style="2" bestFit="1" customWidth="1"/>
    <col min="3337" max="3338" width="10.44140625" style="2" bestFit="1" customWidth="1"/>
    <col min="3339" max="3339" width="10.5546875" style="2" bestFit="1" customWidth="1"/>
    <col min="3340" max="3340" width="9.44140625" style="2" bestFit="1" customWidth="1"/>
    <col min="3341" max="3341" width="11.44140625" style="2" bestFit="1" customWidth="1"/>
    <col min="3342" max="3342" width="11.6640625" style="2" bestFit="1" customWidth="1"/>
    <col min="3343" max="3585" width="9.109375" style="2"/>
    <col min="3586" max="3586" width="22.33203125" style="2" customWidth="1"/>
    <col min="3587" max="3587" width="11.44140625" style="2" bestFit="1" customWidth="1"/>
    <col min="3588" max="3588" width="10.5546875" style="2" bestFit="1" customWidth="1"/>
    <col min="3589" max="3589" width="11.6640625" style="2" bestFit="1" customWidth="1"/>
    <col min="3590" max="3590" width="11.44140625" style="2" bestFit="1" customWidth="1"/>
    <col min="3591" max="3591" width="10.5546875" style="2" bestFit="1" customWidth="1"/>
    <col min="3592" max="3592" width="11.6640625" style="2" bestFit="1" customWidth="1"/>
    <col min="3593" max="3594" width="10.44140625" style="2" bestFit="1" customWidth="1"/>
    <col min="3595" max="3595" width="10.5546875" style="2" bestFit="1" customWidth="1"/>
    <col min="3596" max="3596" width="9.44140625" style="2" bestFit="1" customWidth="1"/>
    <col min="3597" max="3597" width="11.44140625" style="2" bestFit="1" customWidth="1"/>
    <col min="3598" max="3598" width="11.6640625" style="2" bestFit="1" customWidth="1"/>
    <col min="3599" max="3841" width="9.109375" style="2"/>
    <col min="3842" max="3842" width="22.33203125" style="2" customWidth="1"/>
    <col min="3843" max="3843" width="11.44140625" style="2" bestFit="1" customWidth="1"/>
    <col min="3844" max="3844" width="10.5546875" style="2" bestFit="1" customWidth="1"/>
    <col min="3845" max="3845" width="11.6640625" style="2" bestFit="1" customWidth="1"/>
    <col min="3846" max="3846" width="11.44140625" style="2" bestFit="1" customWidth="1"/>
    <col min="3847" max="3847" width="10.5546875" style="2" bestFit="1" customWidth="1"/>
    <col min="3848" max="3848" width="11.6640625" style="2" bestFit="1" customWidth="1"/>
    <col min="3849" max="3850" width="10.44140625" style="2" bestFit="1" customWidth="1"/>
    <col min="3851" max="3851" width="10.5546875" style="2" bestFit="1" customWidth="1"/>
    <col min="3852" max="3852" width="9.44140625" style="2" bestFit="1" customWidth="1"/>
    <col min="3853" max="3853" width="11.44140625" style="2" bestFit="1" customWidth="1"/>
    <col min="3854" max="3854" width="11.6640625" style="2" bestFit="1" customWidth="1"/>
    <col min="3855" max="4097" width="9.109375" style="2"/>
    <col min="4098" max="4098" width="22.33203125" style="2" customWidth="1"/>
    <col min="4099" max="4099" width="11.44140625" style="2" bestFit="1" customWidth="1"/>
    <col min="4100" max="4100" width="10.5546875" style="2" bestFit="1" customWidth="1"/>
    <col min="4101" max="4101" width="11.6640625" style="2" bestFit="1" customWidth="1"/>
    <col min="4102" max="4102" width="11.44140625" style="2" bestFit="1" customWidth="1"/>
    <col min="4103" max="4103" width="10.5546875" style="2" bestFit="1" customWidth="1"/>
    <col min="4104" max="4104" width="11.6640625" style="2" bestFit="1" customWidth="1"/>
    <col min="4105" max="4106" width="10.44140625" style="2" bestFit="1" customWidth="1"/>
    <col min="4107" max="4107" width="10.5546875" style="2" bestFit="1" customWidth="1"/>
    <col min="4108" max="4108" width="9.44140625" style="2" bestFit="1" customWidth="1"/>
    <col min="4109" max="4109" width="11.44140625" style="2" bestFit="1" customWidth="1"/>
    <col min="4110" max="4110" width="11.6640625" style="2" bestFit="1" customWidth="1"/>
    <col min="4111" max="4353" width="9.109375" style="2"/>
    <col min="4354" max="4354" width="22.33203125" style="2" customWidth="1"/>
    <col min="4355" max="4355" width="11.44140625" style="2" bestFit="1" customWidth="1"/>
    <col min="4356" max="4356" width="10.5546875" style="2" bestFit="1" customWidth="1"/>
    <col min="4357" max="4357" width="11.6640625" style="2" bestFit="1" customWidth="1"/>
    <col min="4358" max="4358" width="11.44140625" style="2" bestFit="1" customWidth="1"/>
    <col min="4359" max="4359" width="10.5546875" style="2" bestFit="1" customWidth="1"/>
    <col min="4360" max="4360" width="11.6640625" style="2" bestFit="1" customWidth="1"/>
    <col min="4361" max="4362" width="10.44140625" style="2" bestFit="1" customWidth="1"/>
    <col min="4363" max="4363" width="10.5546875" style="2" bestFit="1" customWidth="1"/>
    <col min="4364" max="4364" width="9.44140625" style="2" bestFit="1" customWidth="1"/>
    <col min="4365" max="4365" width="11.44140625" style="2" bestFit="1" customWidth="1"/>
    <col min="4366" max="4366" width="11.6640625" style="2" bestFit="1" customWidth="1"/>
    <col min="4367" max="4609" width="9.109375" style="2"/>
    <col min="4610" max="4610" width="22.33203125" style="2" customWidth="1"/>
    <col min="4611" max="4611" width="11.44140625" style="2" bestFit="1" customWidth="1"/>
    <col min="4612" max="4612" width="10.5546875" style="2" bestFit="1" customWidth="1"/>
    <col min="4613" max="4613" width="11.6640625" style="2" bestFit="1" customWidth="1"/>
    <col min="4614" max="4614" width="11.44140625" style="2" bestFit="1" customWidth="1"/>
    <col min="4615" max="4615" width="10.5546875" style="2" bestFit="1" customWidth="1"/>
    <col min="4616" max="4616" width="11.6640625" style="2" bestFit="1" customWidth="1"/>
    <col min="4617" max="4618" width="10.44140625" style="2" bestFit="1" customWidth="1"/>
    <col min="4619" max="4619" width="10.5546875" style="2" bestFit="1" customWidth="1"/>
    <col min="4620" max="4620" width="9.44140625" style="2" bestFit="1" customWidth="1"/>
    <col min="4621" max="4621" width="11.44140625" style="2" bestFit="1" customWidth="1"/>
    <col min="4622" max="4622" width="11.6640625" style="2" bestFit="1" customWidth="1"/>
    <col min="4623" max="4865" width="9.109375" style="2"/>
    <col min="4866" max="4866" width="22.33203125" style="2" customWidth="1"/>
    <col min="4867" max="4867" width="11.44140625" style="2" bestFit="1" customWidth="1"/>
    <col min="4868" max="4868" width="10.5546875" style="2" bestFit="1" customWidth="1"/>
    <col min="4869" max="4869" width="11.6640625" style="2" bestFit="1" customWidth="1"/>
    <col min="4870" max="4870" width="11.44140625" style="2" bestFit="1" customWidth="1"/>
    <col min="4871" max="4871" width="10.5546875" style="2" bestFit="1" customWidth="1"/>
    <col min="4872" max="4872" width="11.6640625" style="2" bestFit="1" customWidth="1"/>
    <col min="4873" max="4874" width="10.44140625" style="2" bestFit="1" customWidth="1"/>
    <col min="4875" max="4875" width="10.5546875" style="2" bestFit="1" customWidth="1"/>
    <col min="4876" max="4876" width="9.44140625" style="2" bestFit="1" customWidth="1"/>
    <col min="4877" max="4877" width="11.44140625" style="2" bestFit="1" customWidth="1"/>
    <col min="4878" max="4878" width="11.6640625" style="2" bestFit="1" customWidth="1"/>
    <col min="4879" max="5121" width="9.109375" style="2"/>
    <col min="5122" max="5122" width="22.33203125" style="2" customWidth="1"/>
    <col min="5123" max="5123" width="11.44140625" style="2" bestFit="1" customWidth="1"/>
    <col min="5124" max="5124" width="10.5546875" style="2" bestFit="1" customWidth="1"/>
    <col min="5125" max="5125" width="11.6640625" style="2" bestFit="1" customWidth="1"/>
    <col min="5126" max="5126" width="11.44140625" style="2" bestFit="1" customWidth="1"/>
    <col min="5127" max="5127" width="10.5546875" style="2" bestFit="1" customWidth="1"/>
    <col min="5128" max="5128" width="11.6640625" style="2" bestFit="1" customWidth="1"/>
    <col min="5129" max="5130" width="10.44140625" style="2" bestFit="1" customWidth="1"/>
    <col min="5131" max="5131" width="10.5546875" style="2" bestFit="1" customWidth="1"/>
    <col min="5132" max="5132" width="9.44140625" style="2" bestFit="1" customWidth="1"/>
    <col min="5133" max="5133" width="11.44140625" style="2" bestFit="1" customWidth="1"/>
    <col min="5134" max="5134" width="11.6640625" style="2" bestFit="1" customWidth="1"/>
    <col min="5135" max="5377" width="9.109375" style="2"/>
    <col min="5378" max="5378" width="22.33203125" style="2" customWidth="1"/>
    <col min="5379" max="5379" width="11.44140625" style="2" bestFit="1" customWidth="1"/>
    <col min="5380" max="5380" width="10.5546875" style="2" bestFit="1" customWidth="1"/>
    <col min="5381" max="5381" width="11.6640625" style="2" bestFit="1" customWidth="1"/>
    <col min="5382" max="5382" width="11.44140625" style="2" bestFit="1" customWidth="1"/>
    <col min="5383" max="5383" width="10.5546875" style="2" bestFit="1" customWidth="1"/>
    <col min="5384" max="5384" width="11.6640625" style="2" bestFit="1" customWidth="1"/>
    <col min="5385" max="5386" width="10.44140625" style="2" bestFit="1" customWidth="1"/>
    <col min="5387" max="5387" width="10.5546875" style="2" bestFit="1" customWidth="1"/>
    <col min="5388" max="5388" width="9.44140625" style="2" bestFit="1" customWidth="1"/>
    <col min="5389" max="5389" width="11.44140625" style="2" bestFit="1" customWidth="1"/>
    <col min="5390" max="5390" width="11.6640625" style="2" bestFit="1" customWidth="1"/>
    <col min="5391" max="5633" width="9.109375" style="2"/>
    <col min="5634" max="5634" width="22.33203125" style="2" customWidth="1"/>
    <col min="5635" max="5635" width="11.44140625" style="2" bestFit="1" customWidth="1"/>
    <col min="5636" max="5636" width="10.5546875" style="2" bestFit="1" customWidth="1"/>
    <col min="5637" max="5637" width="11.6640625" style="2" bestFit="1" customWidth="1"/>
    <col min="5638" max="5638" width="11.44140625" style="2" bestFit="1" customWidth="1"/>
    <col min="5639" max="5639" width="10.5546875" style="2" bestFit="1" customWidth="1"/>
    <col min="5640" max="5640" width="11.6640625" style="2" bestFit="1" customWidth="1"/>
    <col min="5641" max="5642" width="10.44140625" style="2" bestFit="1" customWidth="1"/>
    <col min="5643" max="5643" width="10.5546875" style="2" bestFit="1" customWidth="1"/>
    <col min="5644" max="5644" width="9.44140625" style="2" bestFit="1" customWidth="1"/>
    <col min="5645" max="5645" width="11.44140625" style="2" bestFit="1" customWidth="1"/>
    <col min="5646" max="5646" width="11.6640625" style="2" bestFit="1" customWidth="1"/>
    <col min="5647" max="5889" width="9.109375" style="2"/>
    <col min="5890" max="5890" width="22.33203125" style="2" customWidth="1"/>
    <col min="5891" max="5891" width="11.44140625" style="2" bestFit="1" customWidth="1"/>
    <col min="5892" max="5892" width="10.5546875" style="2" bestFit="1" customWidth="1"/>
    <col min="5893" max="5893" width="11.6640625" style="2" bestFit="1" customWidth="1"/>
    <col min="5894" max="5894" width="11.44140625" style="2" bestFit="1" customWidth="1"/>
    <col min="5895" max="5895" width="10.5546875" style="2" bestFit="1" customWidth="1"/>
    <col min="5896" max="5896" width="11.6640625" style="2" bestFit="1" customWidth="1"/>
    <col min="5897" max="5898" width="10.44140625" style="2" bestFit="1" customWidth="1"/>
    <col min="5899" max="5899" width="10.5546875" style="2" bestFit="1" customWidth="1"/>
    <col min="5900" max="5900" width="9.44140625" style="2" bestFit="1" customWidth="1"/>
    <col min="5901" max="5901" width="11.44140625" style="2" bestFit="1" customWidth="1"/>
    <col min="5902" max="5902" width="11.6640625" style="2" bestFit="1" customWidth="1"/>
    <col min="5903" max="6145" width="9.109375" style="2"/>
    <col min="6146" max="6146" width="22.33203125" style="2" customWidth="1"/>
    <col min="6147" max="6147" width="11.44140625" style="2" bestFit="1" customWidth="1"/>
    <col min="6148" max="6148" width="10.5546875" style="2" bestFit="1" customWidth="1"/>
    <col min="6149" max="6149" width="11.6640625" style="2" bestFit="1" customWidth="1"/>
    <col min="6150" max="6150" width="11.44140625" style="2" bestFit="1" customWidth="1"/>
    <col min="6151" max="6151" width="10.5546875" style="2" bestFit="1" customWidth="1"/>
    <col min="6152" max="6152" width="11.6640625" style="2" bestFit="1" customWidth="1"/>
    <col min="6153" max="6154" width="10.44140625" style="2" bestFit="1" customWidth="1"/>
    <col min="6155" max="6155" width="10.5546875" style="2" bestFit="1" customWidth="1"/>
    <col min="6156" max="6156" width="9.44140625" style="2" bestFit="1" customWidth="1"/>
    <col min="6157" max="6157" width="11.44140625" style="2" bestFit="1" customWidth="1"/>
    <col min="6158" max="6158" width="11.6640625" style="2" bestFit="1" customWidth="1"/>
    <col min="6159" max="6401" width="9.109375" style="2"/>
    <col min="6402" max="6402" width="22.33203125" style="2" customWidth="1"/>
    <col min="6403" max="6403" width="11.44140625" style="2" bestFit="1" customWidth="1"/>
    <col min="6404" max="6404" width="10.5546875" style="2" bestFit="1" customWidth="1"/>
    <col min="6405" max="6405" width="11.6640625" style="2" bestFit="1" customWidth="1"/>
    <col min="6406" max="6406" width="11.44140625" style="2" bestFit="1" customWidth="1"/>
    <col min="6407" max="6407" width="10.5546875" style="2" bestFit="1" customWidth="1"/>
    <col min="6408" max="6408" width="11.6640625" style="2" bestFit="1" customWidth="1"/>
    <col min="6409" max="6410" width="10.44140625" style="2" bestFit="1" customWidth="1"/>
    <col min="6411" max="6411" width="10.5546875" style="2" bestFit="1" customWidth="1"/>
    <col min="6412" max="6412" width="9.44140625" style="2" bestFit="1" customWidth="1"/>
    <col min="6413" max="6413" width="11.44140625" style="2" bestFit="1" customWidth="1"/>
    <col min="6414" max="6414" width="11.6640625" style="2" bestFit="1" customWidth="1"/>
    <col min="6415" max="6657" width="9.109375" style="2"/>
    <col min="6658" max="6658" width="22.33203125" style="2" customWidth="1"/>
    <col min="6659" max="6659" width="11.44140625" style="2" bestFit="1" customWidth="1"/>
    <col min="6660" max="6660" width="10.5546875" style="2" bestFit="1" customWidth="1"/>
    <col min="6661" max="6661" width="11.6640625" style="2" bestFit="1" customWidth="1"/>
    <col min="6662" max="6662" width="11.44140625" style="2" bestFit="1" customWidth="1"/>
    <col min="6663" max="6663" width="10.5546875" style="2" bestFit="1" customWidth="1"/>
    <col min="6664" max="6664" width="11.6640625" style="2" bestFit="1" customWidth="1"/>
    <col min="6665" max="6666" width="10.44140625" style="2" bestFit="1" customWidth="1"/>
    <col min="6667" max="6667" width="10.5546875" style="2" bestFit="1" customWidth="1"/>
    <col min="6668" max="6668" width="9.44140625" style="2" bestFit="1" customWidth="1"/>
    <col min="6669" max="6669" width="11.44140625" style="2" bestFit="1" customWidth="1"/>
    <col min="6670" max="6670" width="11.6640625" style="2" bestFit="1" customWidth="1"/>
    <col min="6671" max="6913" width="9.109375" style="2"/>
    <col min="6914" max="6914" width="22.33203125" style="2" customWidth="1"/>
    <col min="6915" max="6915" width="11.44140625" style="2" bestFit="1" customWidth="1"/>
    <col min="6916" max="6916" width="10.5546875" style="2" bestFit="1" customWidth="1"/>
    <col min="6917" max="6917" width="11.6640625" style="2" bestFit="1" customWidth="1"/>
    <col min="6918" max="6918" width="11.44140625" style="2" bestFit="1" customWidth="1"/>
    <col min="6919" max="6919" width="10.5546875" style="2" bestFit="1" customWidth="1"/>
    <col min="6920" max="6920" width="11.6640625" style="2" bestFit="1" customWidth="1"/>
    <col min="6921" max="6922" width="10.44140625" style="2" bestFit="1" customWidth="1"/>
    <col min="6923" max="6923" width="10.5546875" style="2" bestFit="1" customWidth="1"/>
    <col min="6924" max="6924" width="9.44140625" style="2" bestFit="1" customWidth="1"/>
    <col min="6925" max="6925" width="11.44140625" style="2" bestFit="1" customWidth="1"/>
    <col min="6926" max="6926" width="11.6640625" style="2" bestFit="1" customWidth="1"/>
    <col min="6927" max="7169" width="9.109375" style="2"/>
    <col min="7170" max="7170" width="22.33203125" style="2" customWidth="1"/>
    <col min="7171" max="7171" width="11.44140625" style="2" bestFit="1" customWidth="1"/>
    <col min="7172" max="7172" width="10.5546875" style="2" bestFit="1" customWidth="1"/>
    <col min="7173" max="7173" width="11.6640625" style="2" bestFit="1" customWidth="1"/>
    <col min="7174" max="7174" width="11.44140625" style="2" bestFit="1" customWidth="1"/>
    <col min="7175" max="7175" width="10.5546875" style="2" bestFit="1" customWidth="1"/>
    <col min="7176" max="7176" width="11.6640625" style="2" bestFit="1" customWidth="1"/>
    <col min="7177" max="7178" width="10.44140625" style="2" bestFit="1" customWidth="1"/>
    <col min="7179" max="7179" width="10.5546875" style="2" bestFit="1" customWidth="1"/>
    <col min="7180" max="7180" width="9.44140625" style="2" bestFit="1" customWidth="1"/>
    <col min="7181" max="7181" width="11.44140625" style="2" bestFit="1" customWidth="1"/>
    <col min="7182" max="7182" width="11.6640625" style="2" bestFit="1" customWidth="1"/>
    <col min="7183" max="7425" width="9.109375" style="2"/>
    <col min="7426" max="7426" width="22.33203125" style="2" customWidth="1"/>
    <col min="7427" max="7427" width="11.44140625" style="2" bestFit="1" customWidth="1"/>
    <col min="7428" max="7428" width="10.5546875" style="2" bestFit="1" customWidth="1"/>
    <col min="7429" max="7429" width="11.6640625" style="2" bestFit="1" customWidth="1"/>
    <col min="7430" max="7430" width="11.44140625" style="2" bestFit="1" customWidth="1"/>
    <col min="7431" max="7431" width="10.5546875" style="2" bestFit="1" customWidth="1"/>
    <col min="7432" max="7432" width="11.6640625" style="2" bestFit="1" customWidth="1"/>
    <col min="7433" max="7434" width="10.44140625" style="2" bestFit="1" customWidth="1"/>
    <col min="7435" max="7435" width="10.5546875" style="2" bestFit="1" customWidth="1"/>
    <col min="7436" max="7436" width="9.44140625" style="2" bestFit="1" customWidth="1"/>
    <col min="7437" max="7437" width="11.44140625" style="2" bestFit="1" customWidth="1"/>
    <col min="7438" max="7438" width="11.6640625" style="2" bestFit="1" customWidth="1"/>
    <col min="7439" max="7681" width="9.109375" style="2"/>
    <col min="7682" max="7682" width="22.33203125" style="2" customWidth="1"/>
    <col min="7683" max="7683" width="11.44140625" style="2" bestFit="1" customWidth="1"/>
    <col min="7684" max="7684" width="10.5546875" style="2" bestFit="1" customWidth="1"/>
    <col min="7685" max="7685" width="11.6640625" style="2" bestFit="1" customWidth="1"/>
    <col min="7686" max="7686" width="11.44140625" style="2" bestFit="1" customWidth="1"/>
    <col min="7687" max="7687" width="10.5546875" style="2" bestFit="1" customWidth="1"/>
    <col min="7688" max="7688" width="11.6640625" style="2" bestFit="1" customWidth="1"/>
    <col min="7689" max="7690" width="10.44140625" style="2" bestFit="1" customWidth="1"/>
    <col min="7691" max="7691" width="10.5546875" style="2" bestFit="1" customWidth="1"/>
    <col min="7692" max="7692" width="9.44140625" style="2" bestFit="1" customWidth="1"/>
    <col min="7693" max="7693" width="11.44140625" style="2" bestFit="1" customWidth="1"/>
    <col min="7694" max="7694" width="11.6640625" style="2" bestFit="1" customWidth="1"/>
    <col min="7695" max="7937" width="9.109375" style="2"/>
    <col min="7938" max="7938" width="22.33203125" style="2" customWidth="1"/>
    <col min="7939" max="7939" width="11.44140625" style="2" bestFit="1" customWidth="1"/>
    <col min="7940" max="7940" width="10.5546875" style="2" bestFit="1" customWidth="1"/>
    <col min="7941" max="7941" width="11.6640625" style="2" bestFit="1" customWidth="1"/>
    <col min="7942" max="7942" width="11.44140625" style="2" bestFit="1" customWidth="1"/>
    <col min="7943" max="7943" width="10.5546875" style="2" bestFit="1" customWidth="1"/>
    <col min="7944" max="7944" width="11.6640625" style="2" bestFit="1" customWidth="1"/>
    <col min="7945" max="7946" width="10.44140625" style="2" bestFit="1" customWidth="1"/>
    <col min="7947" max="7947" width="10.5546875" style="2" bestFit="1" customWidth="1"/>
    <col min="7948" max="7948" width="9.44140625" style="2" bestFit="1" customWidth="1"/>
    <col min="7949" max="7949" width="11.44140625" style="2" bestFit="1" customWidth="1"/>
    <col min="7950" max="7950" width="11.6640625" style="2" bestFit="1" customWidth="1"/>
    <col min="7951" max="8193" width="9.109375" style="2"/>
    <col min="8194" max="8194" width="22.33203125" style="2" customWidth="1"/>
    <col min="8195" max="8195" width="11.44140625" style="2" bestFit="1" customWidth="1"/>
    <col min="8196" max="8196" width="10.5546875" style="2" bestFit="1" customWidth="1"/>
    <col min="8197" max="8197" width="11.6640625" style="2" bestFit="1" customWidth="1"/>
    <col min="8198" max="8198" width="11.44140625" style="2" bestFit="1" customWidth="1"/>
    <col min="8199" max="8199" width="10.5546875" style="2" bestFit="1" customWidth="1"/>
    <col min="8200" max="8200" width="11.6640625" style="2" bestFit="1" customWidth="1"/>
    <col min="8201" max="8202" width="10.44140625" style="2" bestFit="1" customWidth="1"/>
    <col min="8203" max="8203" width="10.5546875" style="2" bestFit="1" customWidth="1"/>
    <col min="8204" max="8204" width="9.44140625" style="2" bestFit="1" customWidth="1"/>
    <col min="8205" max="8205" width="11.44140625" style="2" bestFit="1" customWidth="1"/>
    <col min="8206" max="8206" width="11.6640625" style="2" bestFit="1" customWidth="1"/>
    <col min="8207" max="8449" width="9.109375" style="2"/>
    <col min="8450" max="8450" width="22.33203125" style="2" customWidth="1"/>
    <col min="8451" max="8451" width="11.44140625" style="2" bestFit="1" customWidth="1"/>
    <col min="8452" max="8452" width="10.5546875" style="2" bestFit="1" customWidth="1"/>
    <col min="8453" max="8453" width="11.6640625" style="2" bestFit="1" customWidth="1"/>
    <col min="8454" max="8454" width="11.44140625" style="2" bestFit="1" customWidth="1"/>
    <col min="8455" max="8455" width="10.5546875" style="2" bestFit="1" customWidth="1"/>
    <col min="8456" max="8456" width="11.6640625" style="2" bestFit="1" customWidth="1"/>
    <col min="8457" max="8458" width="10.44140625" style="2" bestFit="1" customWidth="1"/>
    <col min="8459" max="8459" width="10.5546875" style="2" bestFit="1" customWidth="1"/>
    <col min="8460" max="8460" width="9.44140625" style="2" bestFit="1" customWidth="1"/>
    <col min="8461" max="8461" width="11.44140625" style="2" bestFit="1" customWidth="1"/>
    <col min="8462" max="8462" width="11.6640625" style="2" bestFit="1" customWidth="1"/>
    <col min="8463" max="8705" width="9.109375" style="2"/>
    <col min="8706" max="8706" width="22.33203125" style="2" customWidth="1"/>
    <col min="8707" max="8707" width="11.44140625" style="2" bestFit="1" customWidth="1"/>
    <col min="8708" max="8708" width="10.5546875" style="2" bestFit="1" customWidth="1"/>
    <col min="8709" max="8709" width="11.6640625" style="2" bestFit="1" customWidth="1"/>
    <col min="8710" max="8710" width="11.44140625" style="2" bestFit="1" customWidth="1"/>
    <col min="8711" max="8711" width="10.5546875" style="2" bestFit="1" customWidth="1"/>
    <col min="8712" max="8712" width="11.6640625" style="2" bestFit="1" customWidth="1"/>
    <col min="8713" max="8714" width="10.44140625" style="2" bestFit="1" customWidth="1"/>
    <col min="8715" max="8715" width="10.5546875" style="2" bestFit="1" customWidth="1"/>
    <col min="8716" max="8716" width="9.44140625" style="2" bestFit="1" customWidth="1"/>
    <col min="8717" max="8717" width="11.44140625" style="2" bestFit="1" customWidth="1"/>
    <col min="8718" max="8718" width="11.6640625" style="2" bestFit="1" customWidth="1"/>
    <col min="8719" max="8961" width="9.109375" style="2"/>
    <col min="8962" max="8962" width="22.33203125" style="2" customWidth="1"/>
    <col min="8963" max="8963" width="11.44140625" style="2" bestFit="1" customWidth="1"/>
    <col min="8964" max="8964" width="10.5546875" style="2" bestFit="1" customWidth="1"/>
    <col min="8965" max="8965" width="11.6640625" style="2" bestFit="1" customWidth="1"/>
    <col min="8966" max="8966" width="11.44140625" style="2" bestFit="1" customWidth="1"/>
    <col min="8967" max="8967" width="10.5546875" style="2" bestFit="1" customWidth="1"/>
    <col min="8968" max="8968" width="11.6640625" style="2" bestFit="1" customWidth="1"/>
    <col min="8969" max="8970" width="10.44140625" style="2" bestFit="1" customWidth="1"/>
    <col min="8971" max="8971" width="10.5546875" style="2" bestFit="1" customWidth="1"/>
    <col min="8972" max="8972" width="9.44140625" style="2" bestFit="1" customWidth="1"/>
    <col min="8973" max="8973" width="11.44140625" style="2" bestFit="1" customWidth="1"/>
    <col min="8974" max="8974" width="11.6640625" style="2" bestFit="1" customWidth="1"/>
    <col min="8975" max="9217" width="9.109375" style="2"/>
    <col min="9218" max="9218" width="22.33203125" style="2" customWidth="1"/>
    <col min="9219" max="9219" width="11.44140625" style="2" bestFit="1" customWidth="1"/>
    <col min="9220" max="9220" width="10.5546875" style="2" bestFit="1" customWidth="1"/>
    <col min="9221" max="9221" width="11.6640625" style="2" bestFit="1" customWidth="1"/>
    <col min="9222" max="9222" width="11.44140625" style="2" bestFit="1" customWidth="1"/>
    <col min="9223" max="9223" width="10.5546875" style="2" bestFit="1" customWidth="1"/>
    <col min="9224" max="9224" width="11.6640625" style="2" bestFit="1" customWidth="1"/>
    <col min="9225" max="9226" width="10.44140625" style="2" bestFit="1" customWidth="1"/>
    <col min="9227" max="9227" width="10.5546875" style="2" bestFit="1" customWidth="1"/>
    <col min="9228" max="9228" width="9.44140625" style="2" bestFit="1" customWidth="1"/>
    <col min="9229" max="9229" width="11.44140625" style="2" bestFit="1" customWidth="1"/>
    <col min="9230" max="9230" width="11.6640625" style="2" bestFit="1" customWidth="1"/>
    <col min="9231" max="9473" width="9.109375" style="2"/>
    <col min="9474" max="9474" width="22.33203125" style="2" customWidth="1"/>
    <col min="9475" max="9475" width="11.44140625" style="2" bestFit="1" customWidth="1"/>
    <col min="9476" max="9476" width="10.5546875" style="2" bestFit="1" customWidth="1"/>
    <col min="9477" max="9477" width="11.6640625" style="2" bestFit="1" customWidth="1"/>
    <col min="9478" max="9478" width="11.44140625" style="2" bestFit="1" customWidth="1"/>
    <col min="9479" max="9479" width="10.5546875" style="2" bestFit="1" customWidth="1"/>
    <col min="9480" max="9480" width="11.6640625" style="2" bestFit="1" customWidth="1"/>
    <col min="9481" max="9482" width="10.44140625" style="2" bestFit="1" customWidth="1"/>
    <col min="9483" max="9483" width="10.5546875" style="2" bestFit="1" customWidth="1"/>
    <col min="9484" max="9484" width="9.44140625" style="2" bestFit="1" customWidth="1"/>
    <col min="9485" max="9485" width="11.44140625" style="2" bestFit="1" customWidth="1"/>
    <col min="9486" max="9486" width="11.6640625" style="2" bestFit="1" customWidth="1"/>
    <col min="9487" max="9729" width="9.109375" style="2"/>
    <col min="9730" max="9730" width="22.33203125" style="2" customWidth="1"/>
    <col min="9731" max="9731" width="11.44140625" style="2" bestFit="1" customWidth="1"/>
    <col min="9732" max="9732" width="10.5546875" style="2" bestFit="1" customWidth="1"/>
    <col min="9733" max="9733" width="11.6640625" style="2" bestFit="1" customWidth="1"/>
    <col min="9734" max="9734" width="11.44140625" style="2" bestFit="1" customWidth="1"/>
    <col min="9735" max="9735" width="10.5546875" style="2" bestFit="1" customWidth="1"/>
    <col min="9736" max="9736" width="11.6640625" style="2" bestFit="1" customWidth="1"/>
    <col min="9737" max="9738" width="10.44140625" style="2" bestFit="1" customWidth="1"/>
    <col min="9739" max="9739" width="10.5546875" style="2" bestFit="1" customWidth="1"/>
    <col min="9740" max="9740" width="9.44140625" style="2" bestFit="1" customWidth="1"/>
    <col min="9741" max="9741" width="11.44140625" style="2" bestFit="1" customWidth="1"/>
    <col min="9742" max="9742" width="11.6640625" style="2" bestFit="1" customWidth="1"/>
    <col min="9743" max="9985" width="9.109375" style="2"/>
    <col min="9986" max="9986" width="22.33203125" style="2" customWidth="1"/>
    <col min="9987" max="9987" width="11.44140625" style="2" bestFit="1" customWidth="1"/>
    <col min="9988" max="9988" width="10.5546875" style="2" bestFit="1" customWidth="1"/>
    <col min="9989" max="9989" width="11.6640625" style="2" bestFit="1" customWidth="1"/>
    <col min="9990" max="9990" width="11.44140625" style="2" bestFit="1" customWidth="1"/>
    <col min="9991" max="9991" width="10.5546875" style="2" bestFit="1" customWidth="1"/>
    <col min="9992" max="9992" width="11.6640625" style="2" bestFit="1" customWidth="1"/>
    <col min="9993" max="9994" width="10.44140625" style="2" bestFit="1" customWidth="1"/>
    <col min="9995" max="9995" width="10.5546875" style="2" bestFit="1" customWidth="1"/>
    <col min="9996" max="9996" width="9.44140625" style="2" bestFit="1" customWidth="1"/>
    <col min="9997" max="9997" width="11.44140625" style="2" bestFit="1" customWidth="1"/>
    <col min="9998" max="9998" width="11.6640625" style="2" bestFit="1" customWidth="1"/>
    <col min="9999" max="10241" width="9.109375" style="2"/>
    <col min="10242" max="10242" width="22.33203125" style="2" customWidth="1"/>
    <col min="10243" max="10243" width="11.44140625" style="2" bestFit="1" customWidth="1"/>
    <col min="10244" max="10244" width="10.5546875" style="2" bestFit="1" customWidth="1"/>
    <col min="10245" max="10245" width="11.6640625" style="2" bestFit="1" customWidth="1"/>
    <col min="10246" max="10246" width="11.44140625" style="2" bestFit="1" customWidth="1"/>
    <col min="10247" max="10247" width="10.5546875" style="2" bestFit="1" customWidth="1"/>
    <col min="10248" max="10248" width="11.6640625" style="2" bestFit="1" customWidth="1"/>
    <col min="10249" max="10250" width="10.44140625" style="2" bestFit="1" customWidth="1"/>
    <col min="10251" max="10251" width="10.5546875" style="2" bestFit="1" customWidth="1"/>
    <col min="10252" max="10252" width="9.44140625" style="2" bestFit="1" customWidth="1"/>
    <col min="10253" max="10253" width="11.44140625" style="2" bestFit="1" customWidth="1"/>
    <col min="10254" max="10254" width="11.6640625" style="2" bestFit="1" customWidth="1"/>
    <col min="10255" max="10497" width="9.109375" style="2"/>
    <col min="10498" max="10498" width="22.33203125" style="2" customWidth="1"/>
    <col min="10499" max="10499" width="11.44140625" style="2" bestFit="1" customWidth="1"/>
    <col min="10500" max="10500" width="10.5546875" style="2" bestFit="1" customWidth="1"/>
    <col min="10501" max="10501" width="11.6640625" style="2" bestFit="1" customWidth="1"/>
    <col min="10502" max="10502" width="11.44140625" style="2" bestFit="1" customWidth="1"/>
    <col min="10503" max="10503" width="10.5546875" style="2" bestFit="1" customWidth="1"/>
    <col min="10504" max="10504" width="11.6640625" style="2" bestFit="1" customWidth="1"/>
    <col min="10505" max="10506" width="10.44140625" style="2" bestFit="1" customWidth="1"/>
    <col min="10507" max="10507" width="10.5546875" style="2" bestFit="1" customWidth="1"/>
    <col min="10508" max="10508" width="9.44140625" style="2" bestFit="1" customWidth="1"/>
    <col min="10509" max="10509" width="11.44140625" style="2" bestFit="1" customWidth="1"/>
    <col min="10510" max="10510" width="11.6640625" style="2" bestFit="1" customWidth="1"/>
    <col min="10511" max="10753" width="9.109375" style="2"/>
    <col min="10754" max="10754" width="22.33203125" style="2" customWidth="1"/>
    <col min="10755" max="10755" width="11.44140625" style="2" bestFit="1" customWidth="1"/>
    <col min="10756" max="10756" width="10.5546875" style="2" bestFit="1" customWidth="1"/>
    <col min="10757" max="10757" width="11.6640625" style="2" bestFit="1" customWidth="1"/>
    <col min="10758" max="10758" width="11.44140625" style="2" bestFit="1" customWidth="1"/>
    <col min="10759" max="10759" width="10.5546875" style="2" bestFit="1" customWidth="1"/>
    <col min="10760" max="10760" width="11.6640625" style="2" bestFit="1" customWidth="1"/>
    <col min="10761" max="10762" width="10.44140625" style="2" bestFit="1" customWidth="1"/>
    <col min="10763" max="10763" width="10.5546875" style="2" bestFit="1" customWidth="1"/>
    <col min="10764" max="10764" width="9.44140625" style="2" bestFit="1" customWidth="1"/>
    <col min="10765" max="10765" width="11.44140625" style="2" bestFit="1" customWidth="1"/>
    <col min="10766" max="10766" width="11.6640625" style="2" bestFit="1" customWidth="1"/>
    <col min="10767" max="11009" width="9.109375" style="2"/>
    <col min="11010" max="11010" width="22.33203125" style="2" customWidth="1"/>
    <col min="11011" max="11011" width="11.44140625" style="2" bestFit="1" customWidth="1"/>
    <col min="11012" max="11012" width="10.5546875" style="2" bestFit="1" customWidth="1"/>
    <col min="11013" max="11013" width="11.6640625" style="2" bestFit="1" customWidth="1"/>
    <col min="11014" max="11014" width="11.44140625" style="2" bestFit="1" customWidth="1"/>
    <col min="11015" max="11015" width="10.5546875" style="2" bestFit="1" customWidth="1"/>
    <col min="11016" max="11016" width="11.6640625" style="2" bestFit="1" customWidth="1"/>
    <col min="11017" max="11018" width="10.44140625" style="2" bestFit="1" customWidth="1"/>
    <col min="11019" max="11019" width="10.5546875" style="2" bestFit="1" customWidth="1"/>
    <col min="11020" max="11020" width="9.44140625" style="2" bestFit="1" customWidth="1"/>
    <col min="11021" max="11021" width="11.44140625" style="2" bestFit="1" customWidth="1"/>
    <col min="11022" max="11022" width="11.6640625" style="2" bestFit="1" customWidth="1"/>
    <col min="11023" max="11265" width="9.109375" style="2"/>
    <col min="11266" max="11266" width="22.33203125" style="2" customWidth="1"/>
    <col min="11267" max="11267" width="11.44140625" style="2" bestFit="1" customWidth="1"/>
    <col min="11268" max="11268" width="10.5546875" style="2" bestFit="1" customWidth="1"/>
    <col min="11269" max="11269" width="11.6640625" style="2" bestFit="1" customWidth="1"/>
    <col min="11270" max="11270" width="11.44140625" style="2" bestFit="1" customWidth="1"/>
    <col min="11271" max="11271" width="10.5546875" style="2" bestFit="1" customWidth="1"/>
    <col min="11272" max="11272" width="11.6640625" style="2" bestFit="1" customWidth="1"/>
    <col min="11273" max="11274" width="10.44140625" style="2" bestFit="1" customWidth="1"/>
    <col min="11275" max="11275" width="10.5546875" style="2" bestFit="1" customWidth="1"/>
    <col min="11276" max="11276" width="9.44140625" style="2" bestFit="1" customWidth="1"/>
    <col min="11277" max="11277" width="11.44140625" style="2" bestFit="1" customWidth="1"/>
    <col min="11278" max="11278" width="11.6640625" style="2" bestFit="1" customWidth="1"/>
    <col min="11279" max="11521" width="9.109375" style="2"/>
    <col min="11522" max="11522" width="22.33203125" style="2" customWidth="1"/>
    <col min="11523" max="11523" width="11.44140625" style="2" bestFit="1" customWidth="1"/>
    <col min="11524" max="11524" width="10.5546875" style="2" bestFit="1" customWidth="1"/>
    <col min="11525" max="11525" width="11.6640625" style="2" bestFit="1" customWidth="1"/>
    <col min="11526" max="11526" width="11.44140625" style="2" bestFit="1" customWidth="1"/>
    <col min="11527" max="11527" width="10.5546875" style="2" bestFit="1" customWidth="1"/>
    <col min="11528" max="11528" width="11.6640625" style="2" bestFit="1" customWidth="1"/>
    <col min="11529" max="11530" width="10.44140625" style="2" bestFit="1" customWidth="1"/>
    <col min="11531" max="11531" width="10.5546875" style="2" bestFit="1" customWidth="1"/>
    <col min="11532" max="11532" width="9.44140625" style="2" bestFit="1" customWidth="1"/>
    <col min="11533" max="11533" width="11.44140625" style="2" bestFit="1" customWidth="1"/>
    <col min="11534" max="11534" width="11.6640625" style="2" bestFit="1" customWidth="1"/>
    <col min="11535" max="11777" width="9.109375" style="2"/>
    <col min="11778" max="11778" width="22.33203125" style="2" customWidth="1"/>
    <col min="11779" max="11779" width="11.44140625" style="2" bestFit="1" customWidth="1"/>
    <col min="11780" max="11780" width="10.5546875" style="2" bestFit="1" customWidth="1"/>
    <col min="11781" max="11781" width="11.6640625" style="2" bestFit="1" customWidth="1"/>
    <col min="11782" max="11782" width="11.44140625" style="2" bestFit="1" customWidth="1"/>
    <col min="11783" max="11783" width="10.5546875" style="2" bestFit="1" customWidth="1"/>
    <col min="11784" max="11784" width="11.6640625" style="2" bestFit="1" customWidth="1"/>
    <col min="11785" max="11786" width="10.44140625" style="2" bestFit="1" customWidth="1"/>
    <col min="11787" max="11787" width="10.5546875" style="2" bestFit="1" customWidth="1"/>
    <col min="11788" max="11788" width="9.44140625" style="2" bestFit="1" customWidth="1"/>
    <col min="11789" max="11789" width="11.44140625" style="2" bestFit="1" customWidth="1"/>
    <col min="11790" max="11790" width="11.6640625" style="2" bestFit="1" customWidth="1"/>
    <col min="11791" max="12033" width="9.109375" style="2"/>
    <col min="12034" max="12034" width="22.33203125" style="2" customWidth="1"/>
    <col min="12035" max="12035" width="11.44140625" style="2" bestFit="1" customWidth="1"/>
    <col min="12036" max="12036" width="10.5546875" style="2" bestFit="1" customWidth="1"/>
    <col min="12037" max="12037" width="11.6640625" style="2" bestFit="1" customWidth="1"/>
    <col min="12038" max="12038" width="11.44140625" style="2" bestFit="1" customWidth="1"/>
    <col min="12039" max="12039" width="10.5546875" style="2" bestFit="1" customWidth="1"/>
    <col min="12040" max="12040" width="11.6640625" style="2" bestFit="1" customWidth="1"/>
    <col min="12041" max="12042" width="10.44140625" style="2" bestFit="1" customWidth="1"/>
    <col min="12043" max="12043" width="10.5546875" style="2" bestFit="1" customWidth="1"/>
    <col min="12044" max="12044" width="9.44140625" style="2" bestFit="1" customWidth="1"/>
    <col min="12045" max="12045" width="11.44140625" style="2" bestFit="1" customWidth="1"/>
    <col min="12046" max="12046" width="11.6640625" style="2" bestFit="1" customWidth="1"/>
    <col min="12047" max="12289" width="9.109375" style="2"/>
    <col min="12290" max="12290" width="22.33203125" style="2" customWidth="1"/>
    <col min="12291" max="12291" width="11.44140625" style="2" bestFit="1" customWidth="1"/>
    <col min="12292" max="12292" width="10.5546875" style="2" bestFit="1" customWidth="1"/>
    <col min="12293" max="12293" width="11.6640625" style="2" bestFit="1" customWidth="1"/>
    <col min="12294" max="12294" width="11.44140625" style="2" bestFit="1" customWidth="1"/>
    <col min="12295" max="12295" width="10.5546875" style="2" bestFit="1" customWidth="1"/>
    <col min="12296" max="12296" width="11.6640625" style="2" bestFit="1" customWidth="1"/>
    <col min="12297" max="12298" width="10.44140625" style="2" bestFit="1" customWidth="1"/>
    <col min="12299" max="12299" width="10.5546875" style="2" bestFit="1" customWidth="1"/>
    <col min="12300" max="12300" width="9.44140625" style="2" bestFit="1" customWidth="1"/>
    <col min="12301" max="12301" width="11.44140625" style="2" bestFit="1" customWidth="1"/>
    <col min="12302" max="12302" width="11.6640625" style="2" bestFit="1" customWidth="1"/>
    <col min="12303" max="12545" width="9.109375" style="2"/>
    <col min="12546" max="12546" width="22.33203125" style="2" customWidth="1"/>
    <col min="12547" max="12547" width="11.44140625" style="2" bestFit="1" customWidth="1"/>
    <col min="12548" max="12548" width="10.5546875" style="2" bestFit="1" customWidth="1"/>
    <col min="12549" max="12549" width="11.6640625" style="2" bestFit="1" customWidth="1"/>
    <col min="12550" max="12550" width="11.44140625" style="2" bestFit="1" customWidth="1"/>
    <col min="12551" max="12551" width="10.5546875" style="2" bestFit="1" customWidth="1"/>
    <col min="12552" max="12552" width="11.6640625" style="2" bestFit="1" customWidth="1"/>
    <col min="12553" max="12554" width="10.44140625" style="2" bestFit="1" customWidth="1"/>
    <col min="12555" max="12555" width="10.5546875" style="2" bestFit="1" customWidth="1"/>
    <col min="12556" max="12556" width="9.44140625" style="2" bestFit="1" customWidth="1"/>
    <col min="12557" max="12557" width="11.44140625" style="2" bestFit="1" customWidth="1"/>
    <col min="12558" max="12558" width="11.6640625" style="2" bestFit="1" customWidth="1"/>
    <col min="12559" max="12801" width="9.109375" style="2"/>
    <col min="12802" max="12802" width="22.33203125" style="2" customWidth="1"/>
    <col min="12803" max="12803" width="11.44140625" style="2" bestFit="1" customWidth="1"/>
    <col min="12804" max="12804" width="10.5546875" style="2" bestFit="1" customWidth="1"/>
    <col min="12805" max="12805" width="11.6640625" style="2" bestFit="1" customWidth="1"/>
    <col min="12806" max="12806" width="11.44140625" style="2" bestFit="1" customWidth="1"/>
    <col min="12807" max="12807" width="10.5546875" style="2" bestFit="1" customWidth="1"/>
    <col min="12808" max="12808" width="11.6640625" style="2" bestFit="1" customWidth="1"/>
    <col min="12809" max="12810" width="10.44140625" style="2" bestFit="1" customWidth="1"/>
    <col min="12811" max="12811" width="10.5546875" style="2" bestFit="1" customWidth="1"/>
    <col min="12812" max="12812" width="9.44140625" style="2" bestFit="1" customWidth="1"/>
    <col min="12813" max="12813" width="11.44140625" style="2" bestFit="1" customWidth="1"/>
    <col min="12814" max="12814" width="11.6640625" style="2" bestFit="1" customWidth="1"/>
    <col min="12815" max="13057" width="9.109375" style="2"/>
    <col min="13058" max="13058" width="22.33203125" style="2" customWidth="1"/>
    <col min="13059" max="13059" width="11.44140625" style="2" bestFit="1" customWidth="1"/>
    <col min="13060" max="13060" width="10.5546875" style="2" bestFit="1" customWidth="1"/>
    <col min="13061" max="13061" width="11.6640625" style="2" bestFit="1" customWidth="1"/>
    <col min="13062" max="13062" width="11.44140625" style="2" bestFit="1" customWidth="1"/>
    <col min="13063" max="13063" width="10.5546875" style="2" bestFit="1" customWidth="1"/>
    <col min="13064" max="13064" width="11.6640625" style="2" bestFit="1" customWidth="1"/>
    <col min="13065" max="13066" width="10.44140625" style="2" bestFit="1" customWidth="1"/>
    <col min="13067" max="13067" width="10.5546875" style="2" bestFit="1" customWidth="1"/>
    <col min="13068" max="13068" width="9.44140625" style="2" bestFit="1" customWidth="1"/>
    <col min="13069" max="13069" width="11.44140625" style="2" bestFit="1" customWidth="1"/>
    <col min="13070" max="13070" width="11.6640625" style="2" bestFit="1" customWidth="1"/>
    <col min="13071" max="13313" width="9.109375" style="2"/>
    <col min="13314" max="13314" width="22.33203125" style="2" customWidth="1"/>
    <col min="13315" max="13315" width="11.44140625" style="2" bestFit="1" customWidth="1"/>
    <col min="13316" max="13316" width="10.5546875" style="2" bestFit="1" customWidth="1"/>
    <col min="13317" max="13317" width="11.6640625" style="2" bestFit="1" customWidth="1"/>
    <col min="13318" max="13318" width="11.44140625" style="2" bestFit="1" customWidth="1"/>
    <col min="13319" max="13319" width="10.5546875" style="2" bestFit="1" customWidth="1"/>
    <col min="13320" max="13320" width="11.6640625" style="2" bestFit="1" customWidth="1"/>
    <col min="13321" max="13322" width="10.44140625" style="2" bestFit="1" customWidth="1"/>
    <col min="13323" max="13323" width="10.5546875" style="2" bestFit="1" customWidth="1"/>
    <col min="13324" max="13324" width="9.44140625" style="2" bestFit="1" customWidth="1"/>
    <col min="13325" max="13325" width="11.44140625" style="2" bestFit="1" customWidth="1"/>
    <col min="13326" max="13326" width="11.6640625" style="2" bestFit="1" customWidth="1"/>
    <col min="13327" max="13569" width="9.109375" style="2"/>
    <col min="13570" max="13570" width="22.33203125" style="2" customWidth="1"/>
    <col min="13571" max="13571" width="11.44140625" style="2" bestFit="1" customWidth="1"/>
    <col min="13572" max="13572" width="10.5546875" style="2" bestFit="1" customWidth="1"/>
    <col min="13573" max="13573" width="11.6640625" style="2" bestFit="1" customWidth="1"/>
    <col min="13574" max="13574" width="11.44140625" style="2" bestFit="1" customWidth="1"/>
    <col min="13575" max="13575" width="10.5546875" style="2" bestFit="1" customWidth="1"/>
    <col min="13576" max="13576" width="11.6640625" style="2" bestFit="1" customWidth="1"/>
    <col min="13577" max="13578" width="10.44140625" style="2" bestFit="1" customWidth="1"/>
    <col min="13579" max="13579" width="10.5546875" style="2" bestFit="1" customWidth="1"/>
    <col min="13580" max="13580" width="9.44140625" style="2" bestFit="1" customWidth="1"/>
    <col min="13581" max="13581" width="11.44140625" style="2" bestFit="1" customWidth="1"/>
    <col min="13582" max="13582" width="11.6640625" style="2" bestFit="1" customWidth="1"/>
    <col min="13583" max="13825" width="9.109375" style="2"/>
    <col min="13826" max="13826" width="22.33203125" style="2" customWidth="1"/>
    <col min="13827" max="13827" width="11.44140625" style="2" bestFit="1" customWidth="1"/>
    <col min="13828" max="13828" width="10.5546875" style="2" bestFit="1" customWidth="1"/>
    <col min="13829" max="13829" width="11.6640625" style="2" bestFit="1" customWidth="1"/>
    <col min="13830" max="13830" width="11.44140625" style="2" bestFit="1" customWidth="1"/>
    <col min="13831" max="13831" width="10.5546875" style="2" bestFit="1" customWidth="1"/>
    <col min="13832" max="13832" width="11.6640625" style="2" bestFit="1" customWidth="1"/>
    <col min="13833" max="13834" width="10.44140625" style="2" bestFit="1" customWidth="1"/>
    <col min="13835" max="13835" width="10.5546875" style="2" bestFit="1" customWidth="1"/>
    <col min="13836" max="13836" width="9.44140625" style="2" bestFit="1" customWidth="1"/>
    <col min="13837" max="13837" width="11.44140625" style="2" bestFit="1" customWidth="1"/>
    <col min="13838" max="13838" width="11.6640625" style="2" bestFit="1" customWidth="1"/>
    <col min="13839" max="14081" width="9.109375" style="2"/>
    <col min="14082" max="14082" width="22.33203125" style="2" customWidth="1"/>
    <col min="14083" max="14083" width="11.44140625" style="2" bestFit="1" customWidth="1"/>
    <col min="14084" max="14084" width="10.5546875" style="2" bestFit="1" customWidth="1"/>
    <col min="14085" max="14085" width="11.6640625" style="2" bestFit="1" customWidth="1"/>
    <col min="14086" max="14086" width="11.44140625" style="2" bestFit="1" customWidth="1"/>
    <col min="14087" max="14087" width="10.5546875" style="2" bestFit="1" customWidth="1"/>
    <col min="14088" max="14088" width="11.6640625" style="2" bestFit="1" customWidth="1"/>
    <col min="14089" max="14090" width="10.44140625" style="2" bestFit="1" customWidth="1"/>
    <col min="14091" max="14091" width="10.5546875" style="2" bestFit="1" customWidth="1"/>
    <col min="14092" max="14092" width="9.44140625" style="2" bestFit="1" customWidth="1"/>
    <col min="14093" max="14093" width="11.44140625" style="2" bestFit="1" customWidth="1"/>
    <col min="14094" max="14094" width="11.6640625" style="2" bestFit="1" customWidth="1"/>
    <col min="14095" max="14337" width="9.109375" style="2"/>
    <col min="14338" max="14338" width="22.33203125" style="2" customWidth="1"/>
    <col min="14339" max="14339" width="11.44140625" style="2" bestFit="1" customWidth="1"/>
    <col min="14340" max="14340" width="10.5546875" style="2" bestFit="1" customWidth="1"/>
    <col min="14341" max="14341" width="11.6640625" style="2" bestFit="1" customWidth="1"/>
    <col min="14342" max="14342" width="11.44140625" style="2" bestFit="1" customWidth="1"/>
    <col min="14343" max="14343" width="10.5546875" style="2" bestFit="1" customWidth="1"/>
    <col min="14344" max="14344" width="11.6640625" style="2" bestFit="1" customWidth="1"/>
    <col min="14345" max="14346" width="10.44140625" style="2" bestFit="1" customWidth="1"/>
    <col min="14347" max="14347" width="10.5546875" style="2" bestFit="1" customWidth="1"/>
    <col min="14348" max="14348" width="9.44140625" style="2" bestFit="1" customWidth="1"/>
    <col min="14349" max="14349" width="11.44140625" style="2" bestFit="1" customWidth="1"/>
    <col min="14350" max="14350" width="11.6640625" style="2" bestFit="1" customWidth="1"/>
    <col min="14351" max="14593" width="9.109375" style="2"/>
    <col min="14594" max="14594" width="22.33203125" style="2" customWidth="1"/>
    <col min="14595" max="14595" width="11.44140625" style="2" bestFit="1" customWidth="1"/>
    <col min="14596" max="14596" width="10.5546875" style="2" bestFit="1" customWidth="1"/>
    <col min="14597" max="14597" width="11.6640625" style="2" bestFit="1" customWidth="1"/>
    <col min="14598" max="14598" width="11.44140625" style="2" bestFit="1" customWidth="1"/>
    <col min="14599" max="14599" width="10.5546875" style="2" bestFit="1" customWidth="1"/>
    <col min="14600" max="14600" width="11.6640625" style="2" bestFit="1" customWidth="1"/>
    <col min="14601" max="14602" width="10.44140625" style="2" bestFit="1" customWidth="1"/>
    <col min="14603" max="14603" width="10.5546875" style="2" bestFit="1" customWidth="1"/>
    <col min="14604" max="14604" width="9.44140625" style="2" bestFit="1" customWidth="1"/>
    <col min="14605" max="14605" width="11.44140625" style="2" bestFit="1" customWidth="1"/>
    <col min="14606" max="14606" width="11.6640625" style="2" bestFit="1" customWidth="1"/>
    <col min="14607" max="14849" width="9.109375" style="2"/>
    <col min="14850" max="14850" width="22.33203125" style="2" customWidth="1"/>
    <col min="14851" max="14851" width="11.44140625" style="2" bestFit="1" customWidth="1"/>
    <col min="14852" max="14852" width="10.5546875" style="2" bestFit="1" customWidth="1"/>
    <col min="14853" max="14853" width="11.6640625" style="2" bestFit="1" customWidth="1"/>
    <col min="14854" max="14854" width="11.44140625" style="2" bestFit="1" customWidth="1"/>
    <col min="14855" max="14855" width="10.5546875" style="2" bestFit="1" customWidth="1"/>
    <col min="14856" max="14856" width="11.6640625" style="2" bestFit="1" customWidth="1"/>
    <col min="14857" max="14858" width="10.44140625" style="2" bestFit="1" customWidth="1"/>
    <col min="14859" max="14859" width="10.5546875" style="2" bestFit="1" customWidth="1"/>
    <col min="14860" max="14860" width="9.44140625" style="2" bestFit="1" customWidth="1"/>
    <col min="14861" max="14861" width="11.44140625" style="2" bestFit="1" customWidth="1"/>
    <col min="14862" max="14862" width="11.6640625" style="2" bestFit="1" customWidth="1"/>
    <col min="14863" max="15105" width="9.109375" style="2"/>
    <col min="15106" max="15106" width="22.33203125" style="2" customWidth="1"/>
    <col min="15107" max="15107" width="11.44140625" style="2" bestFit="1" customWidth="1"/>
    <col min="15108" max="15108" width="10.5546875" style="2" bestFit="1" customWidth="1"/>
    <col min="15109" max="15109" width="11.6640625" style="2" bestFit="1" customWidth="1"/>
    <col min="15110" max="15110" width="11.44140625" style="2" bestFit="1" customWidth="1"/>
    <col min="15111" max="15111" width="10.5546875" style="2" bestFit="1" customWidth="1"/>
    <col min="15112" max="15112" width="11.6640625" style="2" bestFit="1" customWidth="1"/>
    <col min="15113" max="15114" width="10.44140625" style="2" bestFit="1" customWidth="1"/>
    <col min="15115" max="15115" width="10.5546875" style="2" bestFit="1" customWidth="1"/>
    <col min="15116" max="15116" width="9.44140625" style="2" bestFit="1" customWidth="1"/>
    <col min="15117" max="15117" width="11.44140625" style="2" bestFit="1" customWidth="1"/>
    <col min="15118" max="15118" width="11.6640625" style="2" bestFit="1" customWidth="1"/>
    <col min="15119" max="15361" width="9.109375" style="2"/>
    <col min="15362" max="15362" width="22.33203125" style="2" customWidth="1"/>
    <col min="15363" max="15363" width="11.44140625" style="2" bestFit="1" customWidth="1"/>
    <col min="15364" max="15364" width="10.5546875" style="2" bestFit="1" customWidth="1"/>
    <col min="15365" max="15365" width="11.6640625" style="2" bestFit="1" customWidth="1"/>
    <col min="15366" max="15366" width="11.44140625" style="2" bestFit="1" customWidth="1"/>
    <col min="15367" max="15367" width="10.5546875" style="2" bestFit="1" customWidth="1"/>
    <col min="15368" max="15368" width="11.6640625" style="2" bestFit="1" customWidth="1"/>
    <col min="15369" max="15370" width="10.44140625" style="2" bestFit="1" customWidth="1"/>
    <col min="15371" max="15371" width="10.5546875" style="2" bestFit="1" customWidth="1"/>
    <col min="15372" max="15372" width="9.44140625" style="2" bestFit="1" customWidth="1"/>
    <col min="15373" max="15373" width="11.44140625" style="2" bestFit="1" customWidth="1"/>
    <col min="15374" max="15374" width="11.6640625" style="2" bestFit="1" customWidth="1"/>
    <col min="15375" max="15617" width="9.109375" style="2"/>
    <col min="15618" max="15618" width="22.33203125" style="2" customWidth="1"/>
    <col min="15619" max="15619" width="11.44140625" style="2" bestFit="1" customWidth="1"/>
    <col min="15620" max="15620" width="10.5546875" style="2" bestFit="1" customWidth="1"/>
    <col min="15621" max="15621" width="11.6640625" style="2" bestFit="1" customWidth="1"/>
    <col min="15622" max="15622" width="11.44140625" style="2" bestFit="1" customWidth="1"/>
    <col min="15623" max="15623" width="10.5546875" style="2" bestFit="1" customWidth="1"/>
    <col min="15624" max="15624" width="11.6640625" style="2" bestFit="1" customWidth="1"/>
    <col min="15625" max="15626" width="10.44140625" style="2" bestFit="1" customWidth="1"/>
    <col min="15627" max="15627" width="10.5546875" style="2" bestFit="1" customWidth="1"/>
    <col min="15628" max="15628" width="9.44140625" style="2" bestFit="1" customWidth="1"/>
    <col min="15629" max="15629" width="11.44140625" style="2" bestFit="1" customWidth="1"/>
    <col min="15630" max="15630" width="11.6640625" style="2" bestFit="1" customWidth="1"/>
    <col min="15631" max="15873" width="9.109375" style="2"/>
    <col min="15874" max="15874" width="22.33203125" style="2" customWidth="1"/>
    <col min="15875" max="15875" width="11.44140625" style="2" bestFit="1" customWidth="1"/>
    <col min="15876" max="15876" width="10.5546875" style="2" bestFit="1" customWidth="1"/>
    <col min="15877" max="15877" width="11.6640625" style="2" bestFit="1" customWidth="1"/>
    <col min="15878" max="15878" width="11.44140625" style="2" bestFit="1" customWidth="1"/>
    <col min="15879" max="15879" width="10.5546875" style="2" bestFit="1" customWidth="1"/>
    <col min="15880" max="15880" width="11.6640625" style="2" bestFit="1" customWidth="1"/>
    <col min="15881" max="15882" width="10.44140625" style="2" bestFit="1" customWidth="1"/>
    <col min="15883" max="15883" width="10.5546875" style="2" bestFit="1" customWidth="1"/>
    <col min="15884" max="15884" width="9.44140625" style="2" bestFit="1" customWidth="1"/>
    <col min="15885" max="15885" width="11.44140625" style="2" bestFit="1" customWidth="1"/>
    <col min="15886" max="15886" width="11.6640625" style="2" bestFit="1" customWidth="1"/>
    <col min="15887" max="16129" width="9.109375" style="2"/>
    <col min="16130" max="16130" width="22.33203125" style="2" customWidth="1"/>
    <col min="16131" max="16131" width="11.44140625" style="2" bestFit="1" customWidth="1"/>
    <col min="16132" max="16132" width="10.5546875" style="2" bestFit="1" customWidth="1"/>
    <col min="16133" max="16133" width="11.6640625" style="2" bestFit="1" customWidth="1"/>
    <col min="16134" max="16134" width="11.44140625" style="2" bestFit="1" customWidth="1"/>
    <col min="16135" max="16135" width="10.5546875" style="2" bestFit="1" customWidth="1"/>
    <col min="16136" max="16136" width="11.6640625" style="2" bestFit="1" customWidth="1"/>
    <col min="16137" max="16138" width="10.44140625" style="2" bestFit="1" customWidth="1"/>
    <col min="16139" max="16139" width="10.5546875" style="2" bestFit="1" customWidth="1"/>
    <col min="16140" max="16140" width="9.44140625" style="2" bestFit="1" customWidth="1"/>
    <col min="16141" max="16141" width="11.44140625" style="2" bestFit="1" customWidth="1"/>
    <col min="16142" max="16142" width="11.6640625" style="2" bestFit="1" customWidth="1"/>
    <col min="16143" max="16384" width="9.109375" style="2"/>
  </cols>
  <sheetData>
    <row r="1" spans="1:18">
      <c r="A1" s="1" t="s">
        <v>14</v>
      </c>
      <c r="R1" s="98" t="s">
        <v>505</v>
      </c>
    </row>
    <row r="2" spans="1:18">
      <c r="A2" s="99"/>
    </row>
    <row r="3" spans="1:18">
      <c r="A3" s="406" t="s">
        <v>690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</row>
    <row r="4" spans="1:18">
      <c r="A4" s="407" t="str">
        <f>'PL62'!A4:E4</f>
        <v>(Kèm theo Quyết định số    42/QĐ-UBND-HC ngày  15/01/2025 của UBND tỉnh Đồng Tháp)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</row>
    <row r="5" spans="1:18" ht="16.2" thickBot="1">
      <c r="R5" s="100" t="s">
        <v>0</v>
      </c>
    </row>
    <row r="6" spans="1:18" ht="15.75" customHeight="1" thickTop="1">
      <c r="A6" s="408" t="s">
        <v>1</v>
      </c>
      <c r="B6" s="410" t="s">
        <v>11</v>
      </c>
      <c r="C6" s="410" t="s">
        <v>681</v>
      </c>
      <c r="D6" s="410"/>
      <c r="E6" s="410"/>
      <c r="F6" s="410" t="s">
        <v>12</v>
      </c>
      <c r="G6" s="410"/>
      <c r="H6" s="410"/>
      <c r="I6" s="410"/>
      <c r="J6" s="410"/>
      <c r="K6" s="410"/>
      <c r="L6" s="410"/>
      <c r="M6" s="410"/>
      <c r="N6" s="410"/>
      <c r="O6" s="410"/>
      <c r="P6" s="410" t="s">
        <v>56</v>
      </c>
      <c r="Q6" s="410"/>
      <c r="R6" s="412"/>
    </row>
    <row r="7" spans="1:18" ht="15.75" customHeight="1">
      <c r="A7" s="409"/>
      <c r="B7" s="411"/>
      <c r="C7" s="411" t="s">
        <v>141</v>
      </c>
      <c r="D7" s="411" t="s">
        <v>506</v>
      </c>
      <c r="E7" s="411"/>
      <c r="F7" s="411" t="s">
        <v>141</v>
      </c>
      <c r="G7" s="411" t="s">
        <v>506</v>
      </c>
      <c r="H7" s="411"/>
      <c r="I7" s="411" t="s">
        <v>571</v>
      </c>
      <c r="J7" s="411"/>
      <c r="K7" s="411"/>
      <c r="L7" s="411"/>
      <c r="M7" s="411"/>
      <c r="N7" s="411"/>
      <c r="O7" s="411"/>
      <c r="P7" s="411" t="s">
        <v>141</v>
      </c>
      <c r="Q7" s="411" t="s">
        <v>506</v>
      </c>
      <c r="R7" s="413"/>
    </row>
    <row r="8" spans="1:18" ht="15.75" customHeight="1">
      <c r="A8" s="409"/>
      <c r="B8" s="411"/>
      <c r="C8" s="411"/>
      <c r="D8" s="411" t="s">
        <v>507</v>
      </c>
      <c r="E8" s="411" t="s">
        <v>508</v>
      </c>
      <c r="F8" s="411"/>
      <c r="G8" s="411" t="s">
        <v>507</v>
      </c>
      <c r="H8" s="411" t="s">
        <v>508</v>
      </c>
      <c r="I8" s="411" t="s">
        <v>141</v>
      </c>
      <c r="J8" s="411" t="s">
        <v>507</v>
      </c>
      <c r="K8" s="411"/>
      <c r="L8" s="411"/>
      <c r="M8" s="411" t="s">
        <v>508</v>
      </c>
      <c r="N8" s="411"/>
      <c r="O8" s="411"/>
      <c r="P8" s="411"/>
      <c r="Q8" s="411" t="s">
        <v>507</v>
      </c>
      <c r="R8" s="413" t="s">
        <v>508</v>
      </c>
    </row>
    <row r="9" spans="1:18" ht="46.8">
      <c r="A9" s="409"/>
      <c r="B9" s="411"/>
      <c r="C9" s="411"/>
      <c r="D9" s="411"/>
      <c r="E9" s="411"/>
      <c r="F9" s="411"/>
      <c r="G9" s="411"/>
      <c r="H9" s="411"/>
      <c r="I9" s="411"/>
      <c r="J9" s="120" t="s">
        <v>141</v>
      </c>
      <c r="K9" s="120" t="s">
        <v>381</v>
      </c>
      <c r="L9" s="120" t="s">
        <v>380</v>
      </c>
      <c r="M9" s="120" t="s">
        <v>141</v>
      </c>
      <c r="N9" s="120" t="s">
        <v>381</v>
      </c>
      <c r="O9" s="120" t="s">
        <v>380</v>
      </c>
      <c r="P9" s="411"/>
      <c r="Q9" s="411"/>
      <c r="R9" s="413"/>
    </row>
    <row r="10" spans="1:18">
      <c r="A10" s="39" t="s">
        <v>2</v>
      </c>
      <c r="B10" s="27" t="s">
        <v>3</v>
      </c>
      <c r="C10" s="27">
        <v>1</v>
      </c>
      <c r="D10" s="27">
        <v>2</v>
      </c>
      <c r="E10" s="27">
        <v>3</v>
      </c>
      <c r="F10" s="27" t="s">
        <v>509</v>
      </c>
      <c r="G10" s="27">
        <v>6</v>
      </c>
      <c r="H10" s="27">
        <v>7</v>
      </c>
      <c r="I10" s="27" t="s">
        <v>510</v>
      </c>
      <c r="J10" s="27" t="s">
        <v>511</v>
      </c>
      <c r="K10" s="27">
        <v>10</v>
      </c>
      <c r="L10" s="27">
        <v>11</v>
      </c>
      <c r="M10" s="27" t="s">
        <v>512</v>
      </c>
      <c r="N10" s="27">
        <v>13</v>
      </c>
      <c r="O10" s="27">
        <v>14</v>
      </c>
      <c r="P10" s="27" t="s">
        <v>513</v>
      </c>
      <c r="Q10" s="27" t="s">
        <v>514</v>
      </c>
      <c r="R10" s="40" t="s">
        <v>515</v>
      </c>
    </row>
    <row r="11" spans="1:18" s="21" customFormat="1">
      <c r="A11" s="316"/>
      <c r="B11" s="185" t="s">
        <v>154</v>
      </c>
      <c r="C11" s="186">
        <v>692480.13581999997</v>
      </c>
      <c r="D11" s="186">
        <v>485286.89909999998</v>
      </c>
      <c r="E11" s="186">
        <v>207193.23671999999</v>
      </c>
      <c r="F11" s="186">
        <v>324531.86054000002</v>
      </c>
      <c r="G11" s="186">
        <v>184720.562615</v>
      </c>
      <c r="H11" s="186">
        <v>139811.29792499999</v>
      </c>
      <c r="I11" s="186">
        <v>324531.86054000002</v>
      </c>
      <c r="J11" s="186">
        <v>184720.562615</v>
      </c>
      <c r="K11" s="186">
        <v>184720.562615</v>
      </c>
      <c r="L11" s="186">
        <v>0</v>
      </c>
      <c r="M11" s="186">
        <v>139811.29792499999</v>
      </c>
      <c r="N11" s="186">
        <v>139811.29792499999</v>
      </c>
      <c r="O11" s="186">
        <v>0</v>
      </c>
      <c r="P11" s="312">
        <v>0.46865150890675844</v>
      </c>
      <c r="Q11" s="312">
        <v>0.38064197273319716</v>
      </c>
      <c r="R11" s="317">
        <v>0.67478697730824266</v>
      </c>
    </row>
    <row r="12" spans="1:18" s="21" customFormat="1">
      <c r="A12" s="55" t="s">
        <v>2</v>
      </c>
      <c r="B12" s="187" t="s">
        <v>106</v>
      </c>
      <c r="C12" s="101">
        <v>273208.27836700005</v>
      </c>
      <c r="D12" s="101">
        <v>205648.33610000001</v>
      </c>
      <c r="E12" s="101">
        <v>67559.942267000006</v>
      </c>
      <c r="F12" s="101">
        <v>217358.14555800002</v>
      </c>
      <c r="G12" s="101">
        <v>184720.562615</v>
      </c>
      <c r="H12" s="101">
        <v>32637.582943000001</v>
      </c>
      <c r="I12" s="101">
        <v>217358.14555800002</v>
      </c>
      <c r="J12" s="101">
        <v>184720.562615</v>
      </c>
      <c r="K12" s="101">
        <v>184720.562615</v>
      </c>
      <c r="L12" s="101">
        <v>0</v>
      </c>
      <c r="M12" s="101">
        <v>32637.582943000001</v>
      </c>
      <c r="N12" s="101">
        <v>32637.582943000001</v>
      </c>
      <c r="O12" s="101">
        <v>0</v>
      </c>
      <c r="P12" s="313">
        <v>0.79557671845515354</v>
      </c>
      <c r="Q12" s="313">
        <v>0.89823514314833297</v>
      </c>
      <c r="R12" s="318">
        <v>0.48309074649612294</v>
      </c>
    </row>
    <row r="13" spans="1:18" s="21" customFormat="1">
      <c r="A13" s="319" t="s">
        <v>4</v>
      </c>
      <c r="B13" s="46" t="s">
        <v>546</v>
      </c>
      <c r="C13" s="188">
        <v>119093.94226700001</v>
      </c>
      <c r="D13" s="102">
        <v>51534</v>
      </c>
      <c r="E13" s="102">
        <v>67559.942267000006</v>
      </c>
      <c r="F13" s="188">
        <v>37927.189918000004</v>
      </c>
      <c r="G13" s="102">
        <v>5289.6069749999997</v>
      </c>
      <c r="H13" s="102">
        <v>32637.582943000001</v>
      </c>
      <c r="I13" s="102">
        <v>37927.189918000004</v>
      </c>
      <c r="J13" s="102">
        <v>5289.6069749999997</v>
      </c>
      <c r="K13" s="102">
        <v>5289.6069749999997</v>
      </c>
      <c r="L13" s="102">
        <v>0</v>
      </c>
      <c r="M13" s="102">
        <v>32637.582943000001</v>
      </c>
      <c r="N13" s="102">
        <v>32637.582943000001</v>
      </c>
      <c r="O13" s="102">
        <v>0</v>
      </c>
      <c r="P13" s="314">
        <v>0.31846447599299371</v>
      </c>
      <c r="Q13" s="314"/>
      <c r="R13" s="320">
        <v>0.48309074649612294</v>
      </c>
    </row>
    <row r="14" spans="1:18" s="21" customFormat="1" ht="46.8">
      <c r="A14" s="50">
        <v>1</v>
      </c>
      <c r="B14" s="46" t="s">
        <v>516</v>
      </c>
      <c r="C14" s="188">
        <v>48425.942266999999</v>
      </c>
      <c r="D14" s="188">
        <v>0</v>
      </c>
      <c r="E14" s="188">
        <v>48425.942266999999</v>
      </c>
      <c r="F14" s="188">
        <v>18949.603743</v>
      </c>
      <c r="G14" s="188">
        <v>0</v>
      </c>
      <c r="H14" s="188">
        <v>18949.603743</v>
      </c>
      <c r="I14" s="102">
        <v>18949.603743</v>
      </c>
      <c r="J14" s="102">
        <v>0</v>
      </c>
      <c r="K14" s="188">
        <v>0</v>
      </c>
      <c r="L14" s="188">
        <v>0</v>
      </c>
      <c r="M14" s="102">
        <v>18949.603743</v>
      </c>
      <c r="N14" s="188">
        <v>18949.603743</v>
      </c>
      <c r="O14" s="188">
        <v>0</v>
      </c>
      <c r="P14" s="314">
        <v>0.39131099687270854</v>
      </c>
      <c r="Q14" s="314"/>
      <c r="R14" s="320">
        <v>0.39131099687270854</v>
      </c>
    </row>
    <row r="15" spans="1:18" ht="31.2">
      <c r="A15" s="321" t="s">
        <v>109</v>
      </c>
      <c r="B15" s="104" t="s">
        <v>163</v>
      </c>
      <c r="C15" s="189">
        <v>13500.942267</v>
      </c>
      <c r="D15" s="190"/>
      <c r="E15" s="104">
        <v>13500.942267</v>
      </c>
      <c r="F15" s="189">
        <v>8733.9182299999993</v>
      </c>
      <c r="G15" s="190">
        <v>0</v>
      </c>
      <c r="H15" s="190">
        <v>8733.9182299999993</v>
      </c>
      <c r="I15" s="190">
        <v>8733.9182299999993</v>
      </c>
      <c r="J15" s="102">
        <v>0</v>
      </c>
      <c r="K15" s="190">
        <v>0</v>
      </c>
      <c r="L15" s="190">
        <v>0</v>
      </c>
      <c r="M15" s="190">
        <v>8733.9182299999993</v>
      </c>
      <c r="N15" s="190">
        <v>8733.9182299999993</v>
      </c>
      <c r="O15" s="190"/>
      <c r="P15" s="315">
        <v>0.64691175306690163</v>
      </c>
      <c r="Q15" s="315"/>
      <c r="R15" s="322">
        <v>0.64691175306690163</v>
      </c>
    </row>
    <row r="16" spans="1:18" ht="31.2">
      <c r="A16" s="321"/>
      <c r="B16" s="104" t="s">
        <v>166</v>
      </c>
      <c r="C16" s="189">
        <v>238.07400000000001</v>
      </c>
      <c r="D16" s="190"/>
      <c r="E16" s="104">
        <v>238.07400000000001</v>
      </c>
      <c r="F16" s="189">
        <v>228.6</v>
      </c>
      <c r="G16" s="190">
        <v>0</v>
      </c>
      <c r="H16" s="190">
        <v>228.6</v>
      </c>
      <c r="I16" s="190">
        <v>228.6</v>
      </c>
      <c r="J16" s="102">
        <v>0</v>
      </c>
      <c r="K16" s="190"/>
      <c r="L16" s="190"/>
      <c r="M16" s="190">
        <v>228.6</v>
      </c>
      <c r="N16" s="190">
        <v>228.6</v>
      </c>
      <c r="O16" s="190"/>
      <c r="P16" s="315">
        <v>0.96020565034401062</v>
      </c>
      <c r="Q16" s="315"/>
      <c r="R16" s="322">
        <v>0.96020565034401062</v>
      </c>
    </row>
    <row r="17" spans="1:18" ht="31.2">
      <c r="A17" s="321"/>
      <c r="B17" s="104" t="s">
        <v>167</v>
      </c>
      <c r="C17" s="189">
        <v>1423.9465789999999</v>
      </c>
      <c r="D17" s="190"/>
      <c r="E17" s="104">
        <v>1423.9465789999999</v>
      </c>
      <c r="F17" s="189">
        <v>963.79626199999996</v>
      </c>
      <c r="G17" s="190">
        <v>0</v>
      </c>
      <c r="H17" s="190">
        <v>963.79626199999996</v>
      </c>
      <c r="I17" s="190">
        <v>963.79626199999996</v>
      </c>
      <c r="J17" s="102">
        <v>0</v>
      </c>
      <c r="K17" s="190"/>
      <c r="L17" s="190"/>
      <c r="M17" s="190">
        <v>963.79626199999996</v>
      </c>
      <c r="N17" s="190">
        <v>963.79626199999996</v>
      </c>
      <c r="O17" s="190"/>
      <c r="P17" s="315">
        <v>0.67684860950110126</v>
      </c>
      <c r="Q17" s="315"/>
      <c r="R17" s="322">
        <v>0.67684860950110126</v>
      </c>
    </row>
    <row r="18" spans="1:18">
      <c r="A18" s="321"/>
      <c r="B18" s="47" t="s">
        <v>168</v>
      </c>
      <c r="C18" s="189">
        <v>2414.2396250000002</v>
      </c>
      <c r="D18" s="190"/>
      <c r="E18" s="104">
        <v>2414.2396250000002</v>
      </c>
      <c r="F18" s="189">
        <v>2145.4080249999997</v>
      </c>
      <c r="G18" s="190">
        <v>0</v>
      </c>
      <c r="H18" s="190">
        <v>2145.4080249999997</v>
      </c>
      <c r="I18" s="190">
        <v>2145.4080249999997</v>
      </c>
      <c r="J18" s="102">
        <v>0</v>
      </c>
      <c r="K18" s="190"/>
      <c r="L18" s="190"/>
      <c r="M18" s="190">
        <v>2145.4080249999997</v>
      </c>
      <c r="N18" s="190">
        <v>2145.4080249999997</v>
      </c>
      <c r="O18" s="190"/>
      <c r="P18" s="315">
        <v>0.88864750739065501</v>
      </c>
      <c r="Q18" s="315"/>
      <c r="R18" s="322">
        <v>0.88864750739065501</v>
      </c>
    </row>
    <row r="19" spans="1:18" ht="31.2">
      <c r="A19" s="321"/>
      <c r="B19" s="47" t="s">
        <v>169</v>
      </c>
      <c r="C19" s="189">
        <v>1447.7224000000001</v>
      </c>
      <c r="D19" s="190"/>
      <c r="E19" s="104">
        <v>1447.7224000000001</v>
      </c>
      <c r="F19" s="189">
        <v>1374.84124</v>
      </c>
      <c r="G19" s="190">
        <v>0</v>
      </c>
      <c r="H19" s="190">
        <v>1374.84124</v>
      </c>
      <c r="I19" s="190">
        <v>1374.84124</v>
      </c>
      <c r="J19" s="102">
        <v>0</v>
      </c>
      <c r="K19" s="190"/>
      <c r="L19" s="190"/>
      <c r="M19" s="190">
        <v>1374.84124</v>
      </c>
      <c r="N19" s="190">
        <v>1374.84124</v>
      </c>
      <c r="O19" s="190"/>
      <c r="P19" s="315">
        <v>0.94965805599194975</v>
      </c>
      <c r="Q19" s="315"/>
      <c r="R19" s="322">
        <v>0.94965805599194975</v>
      </c>
    </row>
    <row r="20" spans="1:18" ht="46.8">
      <c r="A20" s="321"/>
      <c r="B20" s="47" t="s">
        <v>170</v>
      </c>
      <c r="C20" s="189">
        <v>6699.9402979999995</v>
      </c>
      <c r="D20" s="190"/>
      <c r="E20" s="104">
        <v>6699.9402979999995</v>
      </c>
      <c r="F20" s="189">
        <v>2829.9886940000006</v>
      </c>
      <c r="G20" s="190">
        <v>0</v>
      </c>
      <c r="H20" s="190">
        <v>2829.9886940000006</v>
      </c>
      <c r="I20" s="190">
        <v>2829.9886940000006</v>
      </c>
      <c r="J20" s="102">
        <v>0</v>
      </c>
      <c r="K20" s="190"/>
      <c r="L20" s="190"/>
      <c r="M20" s="190">
        <v>2829.9886940000006</v>
      </c>
      <c r="N20" s="190">
        <v>2829.9886940000006</v>
      </c>
      <c r="O20" s="190"/>
      <c r="P20" s="315">
        <v>0.42239013605013481</v>
      </c>
      <c r="Q20" s="315"/>
      <c r="R20" s="322">
        <v>0.42239013605013481</v>
      </c>
    </row>
    <row r="21" spans="1:18" ht="31.2">
      <c r="A21" s="321"/>
      <c r="B21" s="47" t="s">
        <v>172</v>
      </c>
      <c r="C21" s="189">
        <v>1277.0193650000001</v>
      </c>
      <c r="D21" s="190"/>
      <c r="E21" s="104">
        <v>1277.0193650000001</v>
      </c>
      <c r="F21" s="189">
        <v>1191.284009</v>
      </c>
      <c r="G21" s="190">
        <v>0</v>
      </c>
      <c r="H21" s="190">
        <v>1191.284009</v>
      </c>
      <c r="I21" s="190">
        <v>1191.284009</v>
      </c>
      <c r="J21" s="102">
        <v>0</v>
      </c>
      <c r="K21" s="190"/>
      <c r="L21" s="190"/>
      <c r="M21" s="190">
        <v>1191.284009</v>
      </c>
      <c r="N21" s="190">
        <v>1191.284009</v>
      </c>
      <c r="O21" s="190"/>
      <c r="P21" s="315">
        <v>0.93286291629571327</v>
      </c>
      <c r="Q21" s="315"/>
      <c r="R21" s="322">
        <v>0.93286291629571327</v>
      </c>
    </row>
    <row r="22" spans="1:18">
      <c r="A22" s="321" t="s">
        <v>113</v>
      </c>
      <c r="B22" s="104" t="s">
        <v>175</v>
      </c>
      <c r="C22" s="189">
        <v>139</v>
      </c>
      <c r="D22" s="190"/>
      <c r="E22" s="104">
        <v>139</v>
      </c>
      <c r="F22" s="189">
        <v>130.27838</v>
      </c>
      <c r="G22" s="190">
        <v>0</v>
      </c>
      <c r="H22" s="190">
        <v>130.27838</v>
      </c>
      <c r="I22" s="190">
        <v>130.27838</v>
      </c>
      <c r="J22" s="102">
        <v>0</v>
      </c>
      <c r="K22" s="190"/>
      <c r="L22" s="190"/>
      <c r="M22" s="190">
        <v>130.27838</v>
      </c>
      <c r="N22" s="190">
        <v>130.27838</v>
      </c>
      <c r="O22" s="190"/>
      <c r="P22" s="315">
        <v>0.93725453237410072</v>
      </c>
      <c r="Q22" s="315"/>
      <c r="R22" s="322">
        <v>0.93725453237410072</v>
      </c>
    </row>
    <row r="23" spans="1:18">
      <c r="A23" s="321" t="s">
        <v>114</v>
      </c>
      <c r="B23" s="104" t="s">
        <v>183</v>
      </c>
      <c r="C23" s="189">
        <v>156</v>
      </c>
      <c r="D23" s="190"/>
      <c r="E23" s="104">
        <v>156</v>
      </c>
      <c r="F23" s="189">
        <v>34.182000000000002</v>
      </c>
      <c r="G23" s="190">
        <v>0</v>
      </c>
      <c r="H23" s="190">
        <v>34.182000000000002</v>
      </c>
      <c r="I23" s="190">
        <v>34.182000000000002</v>
      </c>
      <c r="J23" s="102">
        <v>0</v>
      </c>
      <c r="K23" s="190"/>
      <c r="L23" s="190"/>
      <c r="M23" s="190">
        <v>34.182000000000002</v>
      </c>
      <c r="N23" s="190">
        <v>34.182000000000002</v>
      </c>
      <c r="O23" s="190"/>
      <c r="P23" s="315">
        <v>0.21911538461538463</v>
      </c>
      <c r="Q23" s="315"/>
      <c r="R23" s="322">
        <v>0.21911538461538463</v>
      </c>
    </row>
    <row r="24" spans="1:18" s="21" customFormat="1" ht="31.2">
      <c r="A24" s="321" t="s">
        <v>162</v>
      </c>
      <c r="B24" s="104" t="s">
        <v>208</v>
      </c>
      <c r="C24" s="189">
        <v>0</v>
      </c>
      <c r="D24" s="190"/>
      <c r="E24" s="104">
        <v>0</v>
      </c>
      <c r="F24" s="189">
        <v>0</v>
      </c>
      <c r="G24" s="190">
        <v>0</v>
      </c>
      <c r="H24" s="190">
        <v>0</v>
      </c>
      <c r="I24" s="190">
        <v>0</v>
      </c>
      <c r="J24" s="102">
        <v>0</v>
      </c>
      <c r="K24" s="190"/>
      <c r="L24" s="190"/>
      <c r="M24" s="190">
        <v>0</v>
      </c>
      <c r="N24" s="190">
        <v>0</v>
      </c>
      <c r="O24" s="190"/>
      <c r="P24" s="315"/>
      <c r="Q24" s="315"/>
      <c r="R24" s="322"/>
    </row>
    <row r="25" spans="1:18" ht="31.2">
      <c r="A25" s="321" t="s">
        <v>174</v>
      </c>
      <c r="B25" s="104" t="s">
        <v>237</v>
      </c>
      <c r="C25" s="189">
        <v>1530</v>
      </c>
      <c r="D25" s="190"/>
      <c r="E25" s="104">
        <v>1530</v>
      </c>
      <c r="F25" s="189">
        <v>1505.864</v>
      </c>
      <c r="G25" s="190">
        <v>0</v>
      </c>
      <c r="H25" s="190">
        <v>1505.864</v>
      </c>
      <c r="I25" s="190">
        <v>1505.864</v>
      </c>
      <c r="J25" s="102">
        <v>0</v>
      </c>
      <c r="K25" s="190"/>
      <c r="L25" s="190"/>
      <c r="M25" s="190">
        <v>1505.864</v>
      </c>
      <c r="N25" s="190">
        <v>1505.864</v>
      </c>
      <c r="O25" s="190"/>
      <c r="P25" s="315">
        <v>0.98422483660130722</v>
      </c>
      <c r="Q25" s="315"/>
      <c r="R25" s="322">
        <v>0.98422483660130722</v>
      </c>
    </row>
    <row r="26" spans="1:18">
      <c r="A26" s="321"/>
      <c r="B26" s="104" t="s">
        <v>682</v>
      </c>
      <c r="C26" s="189">
        <v>720</v>
      </c>
      <c r="D26" s="190"/>
      <c r="E26" s="104">
        <v>720</v>
      </c>
      <c r="F26" s="189">
        <v>0</v>
      </c>
      <c r="G26" s="190"/>
      <c r="H26" s="190">
        <v>0</v>
      </c>
      <c r="I26" s="190">
        <v>0</v>
      </c>
      <c r="J26" s="102"/>
      <c r="K26" s="190"/>
      <c r="L26" s="190"/>
      <c r="M26" s="190">
        <v>0</v>
      </c>
      <c r="N26" s="190"/>
      <c r="O26" s="190"/>
      <c r="P26" s="315"/>
      <c r="Q26" s="315"/>
      <c r="R26" s="322"/>
    </row>
    <row r="27" spans="1:18" s="21" customFormat="1" ht="31.2">
      <c r="A27" s="321" t="s">
        <v>178</v>
      </c>
      <c r="B27" s="104" t="s">
        <v>547</v>
      </c>
      <c r="C27" s="189">
        <v>1680</v>
      </c>
      <c r="D27" s="190"/>
      <c r="E27" s="104">
        <v>1680</v>
      </c>
      <c r="F27" s="189">
        <v>310.92880000000002</v>
      </c>
      <c r="G27" s="190">
        <v>0</v>
      </c>
      <c r="H27" s="190">
        <v>310.92880000000002</v>
      </c>
      <c r="I27" s="190">
        <v>310.92880000000002</v>
      </c>
      <c r="J27" s="102">
        <v>0</v>
      </c>
      <c r="K27" s="190"/>
      <c r="L27" s="190"/>
      <c r="M27" s="190">
        <v>310.92880000000002</v>
      </c>
      <c r="N27" s="190">
        <v>310.92880000000002</v>
      </c>
      <c r="O27" s="190"/>
      <c r="P27" s="315">
        <v>0.18507666666666667</v>
      </c>
      <c r="Q27" s="315"/>
      <c r="R27" s="322">
        <v>0.18507666666666667</v>
      </c>
    </row>
    <row r="28" spans="1:18" ht="31.2">
      <c r="A28" s="321" t="s">
        <v>182</v>
      </c>
      <c r="B28" s="104" t="s">
        <v>259</v>
      </c>
      <c r="C28" s="189">
        <v>0</v>
      </c>
      <c r="D28" s="190"/>
      <c r="E28" s="190"/>
      <c r="F28" s="189">
        <v>0</v>
      </c>
      <c r="G28" s="190">
        <v>0</v>
      </c>
      <c r="H28" s="190">
        <v>0</v>
      </c>
      <c r="I28" s="190">
        <v>0</v>
      </c>
      <c r="J28" s="102">
        <v>0</v>
      </c>
      <c r="K28" s="190"/>
      <c r="L28" s="190"/>
      <c r="M28" s="190">
        <v>0</v>
      </c>
      <c r="N28" s="190">
        <v>0</v>
      </c>
      <c r="O28" s="190"/>
      <c r="P28" s="315"/>
      <c r="Q28" s="315"/>
      <c r="R28" s="322"/>
    </row>
    <row r="29" spans="1:18" ht="31.2">
      <c r="A29" s="321" t="s">
        <v>186</v>
      </c>
      <c r="B29" s="104" t="s">
        <v>268</v>
      </c>
      <c r="C29" s="189">
        <v>3163</v>
      </c>
      <c r="D29" s="190"/>
      <c r="E29" s="104">
        <v>3163</v>
      </c>
      <c r="F29" s="189">
        <v>2239.152016</v>
      </c>
      <c r="G29" s="190">
        <v>0</v>
      </c>
      <c r="H29" s="190">
        <v>2239.152016</v>
      </c>
      <c r="I29" s="190">
        <v>2239.152016</v>
      </c>
      <c r="J29" s="102">
        <v>0</v>
      </c>
      <c r="K29" s="190"/>
      <c r="L29" s="190"/>
      <c r="M29" s="190">
        <v>2239.152016</v>
      </c>
      <c r="N29" s="190">
        <v>2239.152016</v>
      </c>
      <c r="O29" s="190"/>
      <c r="P29" s="315">
        <v>0.70792033386025921</v>
      </c>
      <c r="Q29" s="315"/>
      <c r="R29" s="322">
        <v>0.70792033386025921</v>
      </c>
    </row>
    <row r="30" spans="1:18" ht="31.2">
      <c r="A30" s="321" t="s">
        <v>191</v>
      </c>
      <c r="B30" s="47" t="s">
        <v>284</v>
      </c>
      <c r="C30" s="189">
        <v>0</v>
      </c>
      <c r="D30" s="190"/>
      <c r="E30" s="47"/>
      <c r="F30" s="189">
        <v>0</v>
      </c>
      <c r="G30" s="190">
        <v>0</v>
      </c>
      <c r="H30" s="190">
        <v>0</v>
      </c>
      <c r="I30" s="190">
        <v>0</v>
      </c>
      <c r="J30" s="102">
        <v>0</v>
      </c>
      <c r="K30" s="190"/>
      <c r="L30" s="190"/>
      <c r="M30" s="190">
        <v>0</v>
      </c>
      <c r="N30" s="190"/>
      <c r="O30" s="190"/>
      <c r="P30" s="315"/>
      <c r="Q30" s="315"/>
      <c r="R30" s="322"/>
    </row>
    <row r="31" spans="1:18" ht="31.2">
      <c r="A31" s="321" t="s">
        <v>195</v>
      </c>
      <c r="B31" s="103" t="s">
        <v>286</v>
      </c>
      <c r="C31" s="189">
        <v>170</v>
      </c>
      <c r="D31" s="190"/>
      <c r="E31" s="104">
        <v>170</v>
      </c>
      <c r="F31" s="189">
        <v>2488.6447339999991</v>
      </c>
      <c r="G31" s="190">
        <v>0</v>
      </c>
      <c r="H31" s="190">
        <v>2488.6447339999991</v>
      </c>
      <c r="I31" s="190">
        <v>2488.6447339999991</v>
      </c>
      <c r="J31" s="102">
        <v>0</v>
      </c>
      <c r="K31" s="190"/>
      <c r="L31" s="190"/>
      <c r="M31" s="190">
        <v>2488.6447339999991</v>
      </c>
      <c r="N31" s="190">
        <v>2488.6447339999991</v>
      </c>
      <c r="O31" s="190"/>
      <c r="P31" s="315"/>
      <c r="Q31" s="315"/>
      <c r="R31" s="322"/>
    </row>
    <row r="32" spans="1:18" ht="31.2">
      <c r="A32" s="321" t="s">
        <v>201</v>
      </c>
      <c r="B32" s="104" t="s">
        <v>294</v>
      </c>
      <c r="C32" s="189">
        <v>299</v>
      </c>
      <c r="D32" s="190"/>
      <c r="E32" s="104">
        <v>299</v>
      </c>
      <c r="F32" s="189">
        <v>112.50740000000002</v>
      </c>
      <c r="G32" s="190">
        <v>0</v>
      </c>
      <c r="H32" s="190">
        <v>112.50740000000002</v>
      </c>
      <c r="I32" s="190">
        <v>112.50740000000002</v>
      </c>
      <c r="J32" s="102">
        <v>0</v>
      </c>
      <c r="K32" s="190"/>
      <c r="L32" s="190"/>
      <c r="M32" s="190">
        <v>112.50740000000002</v>
      </c>
      <c r="N32" s="190">
        <v>112.50740000000002</v>
      </c>
      <c r="O32" s="190"/>
      <c r="P32" s="315">
        <v>0.37627892976588634</v>
      </c>
      <c r="Q32" s="315"/>
      <c r="R32" s="322">
        <v>0.37627892976588634</v>
      </c>
    </row>
    <row r="33" spans="1:18" ht="31.2">
      <c r="A33" s="321" t="s">
        <v>207</v>
      </c>
      <c r="B33" s="104" t="s">
        <v>322</v>
      </c>
      <c r="C33" s="189">
        <v>349</v>
      </c>
      <c r="D33" s="190"/>
      <c r="E33" s="104">
        <v>349</v>
      </c>
      <c r="F33" s="189">
        <v>221.08641</v>
      </c>
      <c r="G33" s="190">
        <v>0</v>
      </c>
      <c r="H33" s="190">
        <v>221.08641</v>
      </c>
      <c r="I33" s="190">
        <v>221.08641</v>
      </c>
      <c r="J33" s="102">
        <v>0</v>
      </c>
      <c r="K33" s="190"/>
      <c r="L33" s="190"/>
      <c r="M33" s="190">
        <v>221.08641</v>
      </c>
      <c r="N33" s="190">
        <v>221.08641</v>
      </c>
      <c r="O33" s="190"/>
      <c r="P33" s="315">
        <v>0.63348541547277937</v>
      </c>
      <c r="Q33" s="315"/>
      <c r="R33" s="322">
        <v>0.63348541547277937</v>
      </c>
    </row>
    <row r="34" spans="1:18">
      <c r="A34" s="321" t="s">
        <v>213</v>
      </c>
      <c r="B34" s="104" t="s">
        <v>572</v>
      </c>
      <c r="C34" s="189">
        <v>580</v>
      </c>
      <c r="D34" s="190"/>
      <c r="E34" s="104">
        <v>580</v>
      </c>
      <c r="F34" s="189">
        <v>348.97569199999998</v>
      </c>
      <c r="G34" s="190">
        <v>0</v>
      </c>
      <c r="H34" s="190">
        <v>348.97569199999998</v>
      </c>
      <c r="I34" s="190">
        <v>348.97569199999998</v>
      </c>
      <c r="J34" s="102">
        <v>0</v>
      </c>
      <c r="K34" s="190"/>
      <c r="L34" s="190"/>
      <c r="M34" s="190">
        <v>348.97569199999998</v>
      </c>
      <c r="N34" s="190">
        <v>348.97569199999998</v>
      </c>
      <c r="O34" s="190"/>
      <c r="P34" s="315">
        <v>0.60168222758620682</v>
      </c>
      <c r="Q34" s="315"/>
      <c r="R34" s="322">
        <v>0.60168222758620682</v>
      </c>
    </row>
    <row r="35" spans="1:18">
      <c r="A35" s="321" t="s">
        <v>236</v>
      </c>
      <c r="B35" s="104" t="s">
        <v>326</v>
      </c>
      <c r="C35" s="189">
        <v>138</v>
      </c>
      <c r="D35" s="190"/>
      <c r="E35" s="104">
        <v>138</v>
      </c>
      <c r="F35" s="189">
        <v>500.41892000000007</v>
      </c>
      <c r="G35" s="190">
        <v>0</v>
      </c>
      <c r="H35" s="190">
        <v>500.41892000000007</v>
      </c>
      <c r="I35" s="190">
        <v>500.41892000000007</v>
      </c>
      <c r="J35" s="102">
        <v>0</v>
      </c>
      <c r="K35" s="190"/>
      <c r="L35" s="190"/>
      <c r="M35" s="190">
        <v>500.41892000000007</v>
      </c>
      <c r="N35" s="190">
        <v>500.41892000000007</v>
      </c>
      <c r="O35" s="190"/>
      <c r="P35" s="315">
        <v>3.6262240579710152</v>
      </c>
      <c r="Q35" s="315"/>
      <c r="R35" s="322">
        <v>3.6262240579710152</v>
      </c>
    </row>
    <row r="36" spans="1:18">
      <c r="A36" s="321" t="s">
        <v>248</v>
      </c>
      <c r="B36" s="104" t="s">
        <v>327</v>
      </c>
      <c r="C36" s="189">
        <v>1013</v>
      </c>
      <c r="D36" s="190"/>
      <c r="E36" s="104">
        <v>1013</v>
      </c>
      <c r="F36" s="189">
        <v>810.29708099999993</v>
      </c>
      <c r="G36" s="190">
        <v>0</v>
      </c>
      <c r="H36" s="190">
        <v>810.29708099999993</v>
      </c>
      <c r="I36" s="190">
        <v>810.29708099999993</v>
      </c>
      <c r="J36" s="102">
        <v>0</v>
      </c>
      <c r="K36" s="190"/>
      <c r="L36" s="190"/>
      <c r="M36" s="190">
        <v>810.29708099999993</v>
      </c>
      <c r="N36" s="190">
        <v>810.29708099999993</v>
      </c>
      <c r="O36" s="190"/>
      <c r="P36" s="315">
        <v>0.79989840177690019</v>
      </c>
      <c r="Q36" s="315"/>
      <c r="R36" s="322">
        <v>0.79989840177690019</v>
      </c>
    </row>
    <row r="37" spans="1:18">
      <c r="A37" s="321" t="s">
        <v>258</v>
      </c>
      <c r="B37" s="104" t="s">
        <v>328</v>
      </c>
      <c r="C37" s="189">
        <v>829</v>
      </c>
      <c r="D37" s="190"/>
      <c r="E37" s="104">
        <v>829</v>
      </c>
      <c r="F37" s="189">
        <v>138</v>
      </c>
      <c r="G37" s="190">
        <v>0</v>
      </c>
      <c r="H37" s="190">
        <v>138</v>
      </c>
      <c r="I37" s="190">
        <v>138</v>
      </c>
      <c r="J37" s="102">
        <v>0</v>
      </c>
      <c r="K37" s="190"/>
      <c r="L37" s="190"/>
      <c r="M37" s="190">
        <v>138</v>
      </c>
      <c r="N37" s="190">
        <v>138</v>
      </c>
      <c r="O37" s="190"/>
      <c r="P37" s="315"/>
      <c r="Q37" s="315"/>
      <c r="R37" s="322"/>
    </row>
    <row r="38" spans="1:18">
      <c r="A38" s="321" t="s">
        <v>267</v>
      </c>
      <c r="B38" s="104" t="s">
        <v>333</v>
      </c>
      <c r="C38" s="189">
        <v>19134</v>
      </c>
      <c r="D38" s="190"/>
      <c r="E38" s="104">
        <v>19134</v>
      </c>
      <c r="F38" s="189">
        <v>682.23835999999994</v>
      </c>
      <c r="G38" s="190">
        <v>0</v>
      </c>
      <c r="H38" s="190">
        <v>682.23835999999994</v>
      </c>
      <c r="I38" s="190">
        <v>682.23835999999994</v>
      </c>
      <c r="J38" s="102">
        <v>0</v>
      </c>
      <c r="K38" s="190"/>
      <c r="L38" s="190"/>
      <c r="M38" s="190">
        <v>682.23835999999994</v>
      </c>
      <c r="N38" s="190">
        <v>682.23835999999994</v>
      </c>
      <c r="O38" s="190"/>
      <c r="P38" s="315">
        <v>3.5655814779972823E-2</v>
      </c>
      <c r="Q38" s="315"/>
      <c r="R38" s="322">
        <v>3.5655814779972823E-2</v>
      </c>
    </row>
    <row r="39" spans="1:18">
      <c r="A39" s="321" t="s">
        <v>271</v>
      </c>
      <c r="B39" s="78" t="s">
        <v>302</v>
      </c>
      <c r="C39" s="189">
        <v>0</v>
      </c>
      <c r="D39" s="190"/>
      <c r="E39" s="190"/>
      <c r="F39" s="189">
        <v>0</v>
      </c>
      <c r="G39" s="190">
        <v>0</v>
      </c>
      <c r="H39" s="190">
        <v>0</v>
      </c>
      <c r="I39" s="190">
        <v>0</v>
      </c>
      <c r="J39" s="102">
        <v>0</v>
      </c>
      <c r="K39" s="190"/>
      <c r="L39" s="190"/>
      <c r="M39" s="190">
        <v>0</v>
      </c>
      <c r="N39" s="190"/>
      <c r="O39" s="190"/>
      <c r="P39" s="315"/>
      <c r="Q39" s="315"/>
      <c r="R39" s="322"/>
    </row>
    <row r="40" spans="1:18">
      <c r="A40" s="321" t="s">
        <v>275</v>
      </c>
      <c r="B40" s="78" t="s">
        <v>304</v>
      </c>
      <c r="C40" s="189">
        <v>550</v>
      </c>
      <c r="D40" s="190"/>
      <c r="E40" s="78">
        <v>550</v>
      </c>
      <c r="F40" s="189">
        <v>550</v>
      </c>
      <c r="G40" s="190">
        <v>0</v>
      </c>
      <c r="H40" s="190">
        <v>550</v>
      </c>
      <c r="I40" s="190">
        <v>550</v>
      </c>
      <c r="J40" s="102">
        <v>0</v>
      </c>
      <c r="K40" s="190"/>
      <c r="L40" s="190"/>
      <c r="M40" s="190">
        <v>550</v>
      </c>
      <c r="N40" s="190">
        <v>550</v>
      </c>
      <c r="O40" s="190"/>
      <c r="P40" s="315"/>
      <c r="Q40" s="315"/>
      <c r="R40" s="322"/>
    </row>
    <row r="41" spans="1:18" s="21" customFormat="1" ht="31.2">
      <c r="A41" s="321" t="s">
        <v>277</v>
      </c>
      <c r="B41" s="104" t="s">
        <v>343</v>
      </c>
      <c r="C41" s="189">
        <v>1013</v>
      </c>
      <c r="D41" s="190"/>
      <c r="E41" s="104">
        <v>1013</v>
      </c>
      <c r="F41" s="189">
        <v>87.419719999999998</v>
      </c>
      <c r="G41" s="190">
        <v>0</v>
      </c>
      <c r="H41" s="190">
        <v>87.419719999999998</v>
      </c>
      <c r="I41" s="190">
        <v>87.419719999999998</v>
      </c>
      <c r="J41" s="102">
        <v>0</v>
      </c>
      <c r="K41" s="190"/>
      <c r="L41" s="190"/>
      <c r="M41" s="190">
        <v>87.419719999999998</v>
      </c>
      <c r="N41" s="190">
        <v>87.419719999999998</v>
      </c>
      <c r="O41" s="190"/>
      <c r="P41" s="315"/>
      <c r="Q41" s="315"/>
      <c r="R41" s="322"/>
    </row>
    <row r="42" spans="1:18">
      <c r="A42" s="321" t="s">
        <v>279</v>
      </c>
      <c r="B42" s="104" t="s">
        <v>683</v>
      </c>
      <c r="C42" s="189">
        <v>3462</v>
      </c>
      <c r="D42" s="190"/>
      <c r="E42" s="104">
        <v>3462</v>
      </c>
      <c r="F42" s="189">
        <v>55.692</v>
      </c>
      <c r="G42" s="190"/>
      <c r="H42" s="190">
        <v>55.692</v>
      </c>
      <c r="I42" s="190">
        <v>55.692</v>
      </c>
      <c r="J42" s="102"/>
      <c r="K42" s="190"/>
      <c r="L42" s="190"/>
      <c r="M42" s="190">
        <v>55.692</v>
      </c>
      <c r="N42" s="190">
        <v>55.692</v>
      </c>
      <c r="O42" s="190"/>
      <c r="P42" s="315"/>
      <c r="Q42" s="315"/>
      <c r="R42" s="322"/>
    </row>
    <row r="43" spans="1:18" ht="46.8">
      <c r="A43" s="323">
        <v>2</v>
      </c>
      <c r="B43" s="46" t="s">
        <v>48</v>
      </c>
      <c r="C43" s="188">
        <v>70668</v>
      </c>
      <c r="D43" s="102">
        <v>51534</v>
      </c>
      <c r="E43" s="102">
        <v>19134</v>
      </c>
      <c r="F43" s="188">
        <v>18977.586175</v>
      </c>
      <c r="G43" s="102">
        <v>5289.6069749999997</v>
      </c>
      <c r="H43" s="102">
        <v>13687.9792</v>
      </c>
      <c r="I43" s="102">
        <v>18977.586175</v>
      </c>
      <c r="J43" s="102">
        <v>5289.6069749999997</v>
      </c>
      <c r="K43" s="102">
        <v>5289.6069749999997</v>
      </c>
      <c r="L43" s="102">
        <v>0</v>
      </c>
      <c r="M43" s="102">
        <v>13687.9792</v>
      </c>
      <c r="N43" s="102">
        <v>13687.9792</v>
      </c>
      <c r="O43" s="102">
        <v>0</v>
      </c>
      <c r="P43" s="314">
        <v>0.26854568085979508</v>
      </c>
      <c r="Q43" s="314"/>
      <c r="R43" s="320">
        <v>0.71537468380892655</v>
      </c>
    </row>
    <row r="44" spans="1:18" s="21" customFormat="1" ht="31.2">
      <c r="A44" s="51" t="s">
        <v>109</v>
      </c>
      <c r="B44" s="78" t="s">
        <v>237</v>
      </c>
      <c r="C44" s="189">
        <v>66062</v>
      </c>
      <c r="D44" s="190">
        <v>51534</v>
      </c>
      <c r="E44" s="190">
        <v>14528</v>
      </c>
      <c r="F44" s="189">
        <v>17626.845614999998</v>
      </c>
      <c r="G44" s="190">
        <v>5289.6069749999997</v>
      </c>
      <c r="H44" s="190">
        <v>12337.23864</v>
      </c>
      <c r="I44" s="190">
        <v>17626.845614999998</v>
      </c>
      <c r="J44" s="190">
        <v>5289.6069749999997</v>
      </c>
      <c r="K44" s="190">
        <v>5289.6069749999997</v>
      </c>
      <c r="L44" s="190"/>
      <c r="M44" s="190">
        <v>12337.23864</v>
      </c>
      <c r="N44" s="190">
        <v>12337.23864</v>
      </c>
      <c r="O44" s="190"/>
      <c r="P44" s="315">
        <v>0.26682276671914262</v>
      </c>
      <c r="Q44" s="315"/>
      <c r="R44" s="322">
        <v>0.84920420154185017</v>
      </c>
    </row>
    <row r="45" spans="1:18" s="21" customFormat="1">
      <c r="A45" s="51" t="s">
        <v>113</v>
      </c>
      <c r="B45" s="78" t="s">
        <v>214</v>
      </c>
      <c r="C45" s="189">
        <v>3275</v>
      </c>
      <c r="D45" s="190"/>
      <c r="E45" s="190">
        <v>3275</v>
      </c>
      <c r="F45" s="189">
        <v>797.85555999999997</v>
      </c>
      <c r="G45" s="190"/>
      <c r="H45" s="190">
        <v>797.85555999999997</v>
      </c>
      <c r="I45" s="190">
        <v>797.85555999999997</v>
      </c>
      <c r="J45" s="102">
        <v>0</v>
      </c>
      <c r="K45" s="190"/>
      <c r="L45" s="190"/>
      <c r="M45" s="190">
        <v>797.85555999999997</v>
      </c>
      <c r="N45" s="190">
        <v>797.85555999999997</v>
      </c>
      <c r="O45" s="190"/>
      <c r="P45" s="315"/>
      <c r="Q45" s="315"/>
      <c r="R45" s="322"/>
    </row>
    <row r="46" spans="1:18" ht="31.2">
      <c r="A46" s="51" t="s">
        <v>114</v>
      </c>
      <c r="B46" s="78" t="s">
        <v>268</v>
      </c>
      <c r="C46" s="189">
        <v>1331</v>
      </c>
      <c r="D46" s="190"/>
      <c r="E46" s="78">
        <v>1331</v>
      </c>
      <c r="F46" s="189">
        <v>552.88499999999999</v>
      </c>
      <c r="G46" s="190">
        <v>0</v>
      </c>
      <c r="H46" s="190">
        <v>552.88499999999999</v>
      </c>
      <c r="I46" s="190">
        <v>552.88499999999999</v>
      </c>
      <c r="J46" s="102">
        <v>0</v>
      </c>
      <c r="K46" s="190"/>
      <c r="L46" s="190"/>
      <c r="M46" s="190">
        <v>552.88499999999999</v>
      </c>
      <c r="N46" s="190">
        <v>552.88499999999999</v>
      </c>
      <c r="O46" s="190"/>
      <c r="P46" s="315"/>
      <c r="Q46" s="315"/>
      <c r="R46" s="322"/>
    </row>
    <row r="47" spans="1:18" ht="31.2">
      <c r="A47" s="50" t="s">
        <v>5</v>
      </c>
      <c r="B47" s="46" t="s">
        <v>548</v>
      </c>
      <c r="C47" s="188">
        <v>154114.33610000001</v>
      </c>
      <c r="D47" s="102">
        <v>154114.33610000001</v>
      </c>
      <c r="E47" s="102">
        <v>0</v>
      </c>
      <c r="F47" s="188">
        <v>179430.95564</v>
      </c>
      <c r="G47" s="102">
        <v>179430.95564</v>
      </c>
      <c r="H47" s="102">
        <v>0</v>
      </c>
      <c r="I47" s="102">
        <v>179430.95564</v>
      </c>
      <c r="J47" s="102">
        <v>179430.95564</v>
      </c>
      <c r="K47" s="102">
        <v>179430.95564</v>
      </c>
      <c r="L47" s="102">
        <v>0</v>
      </c>
      <c r="M47" s="190">
        <v>0</v>
      </c>
      <c r="N47" s="102">
        <v>0</v>
      </c>
      <c r="O47" s="102">
        <v>0</v>
      </c>
      <c r="P47" s="314">
        <v>1.1642716711544137</v>
      </c>
      <c r="Q47" s="314">
        <v>1.1642716711544137</v>
      </c>
      <c r="R47" s="322"/>
    </row>
    <row r="48" spans="1:18" ht="46.8">
      <c r="A48" s="50">
        <v>1</v>
      </c>
      <c r="B48" s="46" t="s">
        <v>516</v>
      </c>
      <c r="C48" s="188">
        <v>154114.33610000001</v>
      </c>
      <c r="D48" s="102">
        <v>154114.33610000001</v>
      </c>
      <c r="E48" s="102">
        <v>0</v>
      </c>
      <c r="F48" s="188">
        <v>179430.95564</v>
      </c>
      <c r="G48" s="102">
        <v>179430.95564</v>
      </c>
      <c r="H48" s="102">
        <v>0</v>
      </c>
      <c r="I48" s="102">
        <v>179430.95564</v>
      </c>
      <c r="J48" s="102">
        <v>179430.95564</v>
      </c>
      <c r="K48" s="102">
        <v>179430.95564</v>
      </c>
      <c r="L48" s="102">
        <v>0</v>
      </c>
      <c r="M48" s="190">
        <v>0</v>
      </c>
      <c r="N48" s="102">
        <v>0</v>
      </c>
      <c r="O48" s="102">
        <v>0</v>
      </c>
      <c r="P48" s="314">
        <v>1.1642716711544137</v>
      </c>
      <c r="Q48" s="314">
        <v>1.1642716711544137</v>
      </c>
      <c r="R48" s="322"/>
    </row>
    <row r="49" spans="1:18">
      <c r="A49" s="324">
        <v>1</v>
      </c>
      <c r="B49" s="48" t="s">
        <v>354</v>
      </c>
      <c r="C49" s="189">
        <v>18458.916000000001</v>
      </c>
      <c r="D49" s="190">
        <v>18458.916000000001</v>
      </c>
      <c r="E49" s="190"/>
      <c r="F49" s="189">
        <v>27924.983999999997</v>
      </c>
      <c r="G49" s="190">
        <v>27924.983999999997</v>
      </c>
      <c r="H49" s="190">
        <v>0</v>
      </c>
      <c r="I49" s="190">
        <v>27924.983999999997</v>
      </c>
      <c r="J49" s="190">
        <v>27924.983999999997</v>
      </c>
      <c r="K49" s="190">
        <v>27924.983999999997</v>
      </c>
      <c r="L49" s="190"/>
      <c r="M49" s="190">
        <v>0</v>
      </c>
      <c r="N49" s="190"/>
      <c r="O49" s="190"/>
      <c r="P49" s="315">
        <v>1.5128181958247167</v>
      </c>
      <c r="Q49" s="315">
        <v>1.5128181958247167</v>
      </c>
      <c r="R49" s="322"/>
    </row>
    <row r="50" spans="1:18">
      <c r="A50" s="324">
        <v>2</v>
      </c>
      <c r="B50" s="48" t="s">
        <v>355</v>
      </c>
      <c r="C50" s="189">
        <v>1688.847</v>
      </c>
      <c r="D50" s="190">
        <v>1688.847</v>
      </c>
      <c r="E50" s="190"/>
      <c r="F50" s="189">
        <v>2774.8470000000002</v>
      </c>
      <c r="G50" s="190">
        <v>2774.8470000000002</v>
      </c>
      <c r="H50" s="190">
        <v>0</v>
      </c>
      <c r="I50" s="190">
        <v>2774.8470000000002</v>
      </c>
      <c r="J50" s="190">
        <v>2774.8470000000002</v>
      </c>
      <c r="K50" s="190">
        <v>2774.8470000000002</v>
      </c>
      <c r="L50" s="190"/>
      <c r="M50" s="190">
        <v>0</v>
      </c>
      <c r="N50" s="190"/>
      <c r="O50" s="190"/>
      <c r="P50" s="315">
        <v>1.6430422649298606</v>
      </c>
      <c r="Q50" s="315">
        <v>1.6430422649298606</v>
      </c>
      <c r="R50" s="322"/>
    </row>
    <row r="51" spans="1:18">
      <c r="A51" s="324">
        <v>3</v>
      </c>
      <c r="B51" s="48" t="s">
        <v>356</v>
      </c>
      <c r="C51" s="189">
        <v>11305.196999999998</v>
      </c>
      <c r="D51" s="190">
        <v>11305.196999999998</v>
      </c>
      <c r="E51" s="190"/>
      <c r="F51" s="189">
        <v>19246.925000000003</v>
      </c>
      <c r="G51" s="190">
        <v>19246.925000000003</v>
      </c>
      <c r="H51" s="190">
        <v>0</v>
      </c>
      <c r="I51" s="190">
        <v>19246.925000000003</v>
      </c>
      <c r="J51" s="190">
        <v>19246.925000000003</v>
      </c>
      <c r="K51" s="190">
        <v>19246.925000000003</v>
      </c>
      <c r="L51" s="190"/>
      <c r="M51" s="190">
        <v>0</v>
      </c>
      <c r="N51" s="190"/>
      <c r="O51" s="190"/>
      <c r="P51" s="315">
        <v>1.7024847068122746</v>
      </c>
      <c r="Q51" s="315">
        <v>1.7024847068122746</v>
      </c>
      <c r="R51" s="322"/>
    </row>
    <row r="52" spans="1:18">
      <c r="A52" s="324">
        <v>4</v>
      </c>
      <c r="B52" s="48" t="s">
        <v>357</v>
      </c>
      <c r="C52" s="189">
        <v>26511.771000000001</v>
      </c>
      <c r="D52" s="190">
        <v>26511.771000000001</v>
      </c>
      <c r="E52" s="190"/>
      <c r="F52" s="189">
        <v>31287.333999999999</v>
      </c>
      <c r="G52" s="190">
        <v>31287.333999999999</v>
      </c>
      <c r="H52" s="190">
        <v>0</v>
      </c>
      <c r="I52" s="190">
        <v>31287.333999999999</v>
      </c>
      <c r="J52" s="190">
        <v>31287.333999999999</v>
      </c>
      <c r="K52" s="190">
        <v>31287.333999999999</v>
      </c>
      <c r="L52" s="190"/>
      <c r="M52" s="190">
        <v>0</v>
      </c>
      <c r="N52" s="190"/>
      <c r="O52" s="190"/>
      <c r="P52" s="315">
        <v>1.1801299128602158</v>
      </c>
      <c r="Q52" s="315">
        <v>1.1801299128602158</v>
      </c>
      <c r="R52" s="322"/>
    </row>
    <row r="53" spans="1:18">
      <c r="A53" s="324">
        <v>5</v>
      </c>
      <c r="B53" s="48" t="s">
        <v>358</v>
      </c>
      <c r="C53" s="189">
        <v>18795.428</v>
      </c>
      <c r="D53" s="190">
        <v>18795.428</v>
      </c>
      <c r="E53" s="190"/>
      <c r="F53" s="189">
        <v>10433.285</v>
      </c>
      <c r="G53" s="190">
        <v>10433.285</v>
      </c>
      <c r="H53" s="190">
        <v>0</v>
      </c>
      <c r="I53" s="190">
        <v>10433.285</v>
      </c>
      <c r="J53" s="190">
        <v>10433.285</v>
      </c>
      <c r="K53" s="190">
        <v>10433.285</v>
      </c>
      <c r="L53" s="190"/>
      <c r="M53" s="190">
        <v>0</v>
      </c>
      <c r="N53" s="190"/>
      <c r="O53" s="190"/>
      <c r="P53" s="315">
        <v>0.55509696294226452</v>
      </c>
      <c r="Q53" s="315">
        <v>0.55509696294226452</v>
      </c>
      <c r="R53" s="322"/>
    </row>
    <row r="54" spans="1:18">
      <c r="A54" s="324">
        <v>6</v>
      </c>
      <c r="B54" s="48" t="s">
        <v>359</v>
      </c>
      <c r="C54" s="189">
        <v>0</v>
      </c>
      <c r="D54" s="190">
        <v>0</v>
      </c>
      <c r="E54" s="190"/>
      <c r="F54" s="189">
        <v>0</v>
      </c>
      <c r="G54" s="190">
        <v>0</v>
      </c>
      <c r="H54" s="190">
        <v>0</v>
      </c>
      <c r="I54" s="190">
        <v>0</v>
      </c>
      <c r="J54" s="190">
        <v>0</v>
      </c>
      <c r="K54" s="190">
        <v>0</v>
      </c>
      <c r="L54" s="190"/>
      <c r="M54" s="190">
        <v>0</v>
      </c>
      <c r="N54" s="190"/>
      <c r="O54" s="190"/>
      <c r="P54" s="315"/>
      <c r="Q54" s="315"/>
      <c r="R54" s="322"/>
    </row>
    <row r="55" spans="1:18">
      <c r="A55" s="324">
        <v>7</v>
      </c>
      <c r="B55" s="48" t="s">
        <v>360</v>
      </c>
      <c r="C55" s="189">
        <v>15070.0661</v>
      </c>
      <c r="D55" s="190">
        <v>15070.0661</v>
      </c>
      <c r="E55" s="190"/>
      <c r="F55" s="189">
        <v>18995.108487000001</v>
      </c>
      <c r="G55" s="190">
        <v>18995.108487000001</v>
      </c>
      <c r="H55" s="190">
        <v>0</v>
      </c>
      <c r="I55" s="190">
        <v>18995.108487000001</v>
      </c>
      <c r="J55" s="190">
        <v>18995.108487000001</v>
      </c>
      <c r="K55" s="190">
        <v>18995.108487000001</v>
      </c>
      <c r="L55" s="190"/>
      <c r="M55" s="190">
        <v>0</v>
      </c>
      <c r="N55" s="190"/>
      <c r="O55" s="190"/>
      <c r="P55" s="315">
        <v>1.2604528978807865</v>
      </c>
      <c r="Q55" s="315">
        <v>1.2604528978807865</v>
      </c>
      <c r="R55" s="322"/>
    </row>
    <row r="56" spans="1:18">
      <c r="A56" s="324">
        <v>8</v>
      </c>
      <c r="B56" s="49" t="s">
        <v>361</v>
      </c>
      <c r="C56" s="189">
        <v>7429</v>
      </c>
      <c r="D56" s="190">
        <v>7429</v>
      </c>
      <c r="E56" s="190"/>
      <c r="F56" s="189">
        <v>9931.4779999999992</v>
      </c>
      <c r="G56" s="190">
        <v>9931.4779999999992</v>
      </c>
      <c r="H56" s="190">
        <v>0</v>
      </c>
      <c r="I56" s="190">
        <v>9931.4779999999992</v>
      </c>
      <c r="J56" s="190">
        <v>9931.4779999999992</v>
      </c>
      <c r="K56" s="190">
        <v>9931.4779999999992</v>
      </c>
      <c r="L56" s="190"/>
      <c r="M56" s="190">
        <v>0</v>
      </c>
      <c r="N56" s="190"/>
      <c r="O56" s="190"/>
      <c r="P56" s="315">
        <v>1.3368526046574234</v>
      </c>
      <c r="Q56" s="315">
        <v>1.3368526046574234</v>
      </c>
      <c r="R56" s="322"/>
    </row>
    <row r="57" spans="1:18">
      <c r="A57" s="324">
        <v>9</v>
      </c>
      <c r="B57" s="48" t="s">
        <v>362</v>
      </c>
      <c r="C57" s="189">
        <v>26167.346000000001</v>
      </c>
      <c r="D57" s="190">
        <v>26167.346000000001</v>
      </c>
      <c r="E57" s="190"/>
      <c r="F57" s="189">
        <v>30153.125</v>
      </c>
      <c r="G57" s="190">
        <v>30153.125</v>
      </c>
      <c r="H57" s="190">
        <v>0</v>
      </c>
      <c r="I57" s="190">
        <v>30153.125</v>
      </c>
      <c r="J57" s="190">
        <v>30153.125</v>
      </c>
      <c r="K57" s="190">
        <v>30153.125</v>
      </c>
      <c r="L57" s="190"/>
      <c r="M57" s="190">
        <v>0</v>
      </c>
      <c r="N57" s="190"/>
      <c r="O57" s="190"/>
      <c r="P57" s="315">
        <v>1.1523188098632546</v>
      </c>
      <c r="Q57" s="315">
        <v>1.1523188098632546</v>
      </c>
      <c r="R57" s="322"/>
    </row>
    <row r="58" spans="1:18">
      <c r="A58" s="324">
        <v>10</v>
      </c>
      <c r="B58" s="48" t="s">
        <v>363</v>
      </c>
      <c r="C58" s="189">
        <v>24957.764999999999</v>
      </c>
      <c r="D58" s="190">
        <v>24957.764999999999</v>
      </c>
      <c r="E58" s="190"/>
      <c r="F58" s="189">
        <v>24953.869153</v>
      </c>
      <c r="G58" s="190">
        <v>24953.869153</v>
      </c>
      <c r="H58" s="190">
        <v>0</v>
      </c>
      <c r="I58" s="190">
        <v>24953.869153</v>
      </c>
      <c r="J58" s="190">
        <v>24953.869153</v>
      </c>
      <c r="K58" s="190">
        <v>24953.869153</v>
      </c>
      <c r="L58" s="190"/>
      <c r="M58" s="190">
        <v>0</v>
      </c>
      <c r="N58" s="190"/>
      <c r="O58" s="190"/>
      <c r="P58" s="315">
        <v>0.99984390240872933</v>
      </c>
      <c r="Q58" s="315">
        <v>0.99984390240872933</v>
      </c>
      <c r="R58" s="322"/>
    </row>
    <row r="59" spans="1:18">
      <c r="A59" s="324">
        <v>11</v>
      </c>
      <c r="B59" s="48" t="s">
        <v>499</v>
      </c>
      <c r="C59" s="189">
        <v>0</v>
      </c>
      <c r="D59" s="190">
        <v>0</v>
      </c>
      <c r="E59" s="190"/>
      <c r="F59" s="189">
        <v>0</v>
      </c>
      <c r="G59" s="190">
        <v>0</v>
      </c>
      <c r="H59" s="190">
        <v>0</v>
      </c>
      <c r="I59" s="190">
        <v>0</v>
      </c>
      <c r="J59" s="190">
        <v>0</v>
      </c>
      <c r="K59" s="190">
        <v>0</v>
      </c>
      <c r="L59" s="190"/>
      <c r="M59" s="190">
        <v>0</v>
      </c>
      <c r="N59" s="190"/>
      <c r="O59" s="190"/>
      <c r="P59" s="315"/>
      <c r="Q59" s="315"/>
      <c r="R59" s="322"/>
    </row>
    <row r="60" spans="1:18">
      <c r="A60" s="324">
        <v>12</v>
      </c>
      <c r="B60" s="48" t="s">
        <v>365</v>
      </c>
      <c r="C60" s="189">
        <v>3730</v>
      </c>
      <c r="D60" s="190">
        <v>3730</v>
      </c>
      <c r="E60" s="190"/>
      <c r="F60" s="189">
        <v>3730</v>
      </c>
      <c r="G60" s="190">
        <v>3730</v>
      </c>
      <c r="H60" s="190">
        <v>0</v>
      </c>
      <c r="I60" s="190">
        <v>3730</v>
      </c>
      <c r="J60" s="190">
        <v>3730</v>
      </c>
      <c r="K60" s="190">
        <v>3730</v>
      </c>
      <c r="L60" s="190"/>
      <c r="M60" s="190">
        <v>0</v>
      </c>
      <c r="N60" s="190"/>
      <c r="O60" s="190"/>
      <c r="P60" s="315"/>
      <c r="Q60" s="315"/>
      <c r="R60" s="322"/>
    </row>
    <row r="61" spans="1:18" ht="46.8">
      <c r="A61" s="50">
        <v>2</v>
      </c>
      <c r="B61" s="46" t="s">
        <v>48</v>
      </c>
      <c r="C61" s="189">
        <v>0</v>
      </c>
      <c r="D61" s="189">
        <v>0</v>
      </c>
      <c r="E61" s="189">
        <v>0</v>
      </c>
      <c r="F61" s="189">
        <v>0</v>
      </c>
      <c r="G61" s="189">
        <v>0</v>
      </c>
      <c r="H61" s="189">
        <v>0</v>
      </c>
      <c r="I61" s="189">
        <v>0</v>
      </c>
      <c r="J61" s="189">
        <v>0</v>
      </c>
      <c r="K61" s="189">
        <v>0</v>
      </c>
      <c r="L61" s="189">
        <v>0</v>
      </c>
      <c r="M61" s="189">
        <v>0</v>
      </c>
      <c r="N61" s="189">
        <v>0</v>
      </c>
      <c r="O61" s="102"/>
      <c r="P61" s="315"/>
      <c r="Q61" s="315"/>
      <c r="R61" s="322"/>
    </row>
    <row r="62" spans="1:18">
      <c r="A62" s="50" t="s">
        <v>3</v>
      </c>
      <c r="B62" s="46" t="s">
        <v>517</v>
      </c>
      <c r="C62" s="188">
        <v>419271.85745299992</v>
      </c>
      <c r="D62" s="188">
        <v>279638.56299999997</v>
      </c>
      <c r="E62" s="188">
        <v>139633.29445299998</v>
      </c>
      <c r="F62" s="188">
        <v>107173.71498199999</v>
      </c>
      <c r="G62" s="188">
        <v>0</v>
      </c>
      <c r="H62" s="188">
        <v>107173.71498199999</v>
      </c>
      <c r="I62" s="102">
        <v>107173.71498199999</v>
      </c>
      <c r="J62" s="190">
        <v>0</v>
      </c>
      <c r="K62" s="188">
        <v>0</v>
      </c>
      <c r="L62" s="188">
        <v>0</v>
      </c>
      <c r="M62" s="102">
        <v>107173.71498199999</v>
      </c>
      <c r="N62" s="188">
        <v>107173.71498199999</v>
      </c>
      <c r="O62" s="188">
        <v>0</v>
      </c>
      <c r="P62" s="314">
        <v>0.25561867098130736</v>
      </c>
      <c r="Q62" s="314"/>
      <c r="R62" s="320">
        <v>0.76753696460319676</v>
      </c>
    </row>
    <row r="63" spans="1:18" s="21" customFormat="1" ht="46.8">
      <c r="A63" s="50" t="s">
        <v>4</v>
      </c>
      <c r="B63" s="46" t="s">
        <v>516</v>
      </c>
      <c r="C63" s="188">
        <v>371091.39675299998</v>
      </c>
      <c r="D63" s="102">
        <v>279638.56299999997</v>
      </c>
      <c r="E63" s="102">
        <v>91452.833752999984</v>
      </c>
      <c r="F63" s="188">
        <v>73664.816305999993</v>
      </c>
      <c r="G63" s="102">
        <v>0</v>
      </c>
      <c r="H63" s="102">
        <v>73664.816305999993</v>
      </c>
      <c r="I63" s="102">
        <v>73664.816305999993</v>
      </c>
      <c r="J63" s="190">
        <v>0</v>
      </c>
      <c r="K63" s="102">
        <v>0</v>
      </c>
      <c r="L63" s="102">
        <v>0</v>
      </c>
      <c r="M63" s="102">
        <v>73664.816305999993</v>
      </c>
      <c r="N63" s="102">
        <v>73664.816305999993</v>
      </c>
      <c r="O63" s="102">
        <v>0</v>
      </c>
      <c r="P63" s="314">
        <v>0.19850855328514019</v>
      </c>
      <c r="Q63" s="314"/>
      <c r="R63" s="320">
        <v>0.80549517475814159</v>
      </c>
    </row>
    <row r="64" spans="1:18" s="21" customFormat="1">
      <c r="A64" s="324">
        <v>1</v>
      </c>
      <c r="B64" s="48" t="s">
        <v>354</v>
      </c>
      <c r="C64" s="189">
        <v>57841.155200000001</v>
      </c>
      <c r="D64" s="190">
        <v>53010.36</v>
      </c>
      <c r="E64" s="190">
        <v>4830.7952000000005</v>
      </c>
      <c r="F64" s="189">
        <v>2350.9359999999997</v>
      </c>
      <c r="G64" s="190">
        <v>0</v>
      </c>
      <c r="H64" s="190">
        <v>2350.9359999999997</v>
      </c>
      <c r="I64" s="190">
        <v>2350.9359999999997</v>
      </c>
      <c r="J64" s="102">
        <v>0</v>
      </c>
      <c r="K64" s="190">
        <v>0</v>
      </c>
      <c r="L64" s="190">
        <v>0</v>
      </c>
      <c r="M64" s="190">
        <v>2350.9359999999997</v>
      </c>
      <c r="N64" s="190">
        <v>2350.9359999999997</v>
      </c>
      <c r="O64" s="190">
        <v>0</v>
      </c>
      <c r="P64" s="315">
        <v>4.0644693071413614E-2</v>
      </c>
      <c r="Q64" s="315"/>
      <c r="R64" s="322">
        <v>0.48665610995059355</v>
      </c>
    </row>
    <row r="65" spans="1:18">
      <c r="A65" s="324">
        <v>2</v>
      </c>
      <c r="B65" s="48" t="s">
        <v>355</v>
      </c>
      <c r="C65" s="189">
        <v>888.16</v>
      </c>
      <c r="D65" s="190">
        <v>0</v>
      </c>
      <c r="E65" s="190">
        <v>888.16</v>
      </c>
      <c r="F65" s="189">
        <v>933.46979999999996</v>
      </c>
      <c r="G65" s="190">
        <v>0</v>
      </c>
      <c r="H65" s="190">
        <v>933.46979999999996</v>
      </c>
      <c r="I65" s="190">
        <v>933.46979999999996</v>
      </c>
      <c r="J65" s="102">
        <v>0</v>
      </c>
      <c r="K65" s="190">
        <v>0</v>
      </c>
      <c r="L65" s="190">
        <v>0</v>
      </c>
      <c r="M65" s="190">
        <v>933.46979999999996</v>
      </c>
      <c r="N65" s="190">
        <v>933.46979999999996</v>
      </c>
      <c r="O65" s="190">
        <v>0</v>
      </c>
      <c r="P65" s="315">
        <v>1.0510153575932264</v>
      </c>
      <c r="Q65" s="315"/>
      <c r="R65" s="322">
        <v>1.0510153575932264</v>
      </c>
    </row>
    <row r="66" spans="1:18">
      <c r="A66" s="324">
        <v>3</v>
      </c>
      <c r="B66" s="48" t="s">
        <v>356</v>
      </c>
      <c r="C66" s="189">
        <v>58584.127</v>
      </c>
      <c r="D66" s="190">
        <v>52054.137000000002</v>
      </c>
      <c r="E66" s="190">
        <v>6529.99</v>
      </c>
      <c r="F66" s="189">
        <v>4291.9994450000004</v>
      </c>
      <c r="G66" s="190">
        <v>0</v>
      </c>
      <c r="H66" s="190">
        <v>4291.9994450000004</v>
      </c>
      <c r="I66" s="190">
        <v>4291.9994450000004</v>
      </c>
      <c r="J66" s="102">
        <v>0</v>
      </c>
      <c r="K66" s="190">
        <v>0</v>
      </c>
      <c r="L66" s="190">
        <v>0</v>
      </c>
      <c r="M66" s="190">
        <v>4291.9994450000004</v>
      </c>
      <c r="N66" s="190">
        <v>4291.9994450000004</v>
      </c>
      <c r="O66" s="190">
        <v>0</v>
      </c>
      <c r="P66" s="315">
        <v>7.3262155890792741E-2</v>
      </c>
      <c r="Q66" s="315"/>
      <c r="R66" s="322">
        <v>0.65727504100312562</v>
      </c>
    </row>
    <row r="67" spans="1:18">
      <c r="A67" s="324">
        <v>4</v>
      </c>
      <c r="B67" s="48" t="s">
        <v>357</v>
      </c>
      <c r="C67" s="189">
        <v>49455.307500000003</v>
      </c>
      <c r="D67" s="190">
        <v>39621</v>
      </c>
      <c r="E67" s="190">
        <v>9834.3075000000008</v>
      </c>
      <c r="F67" s="189">
        <v>9315.3670000000002</v>
      </c>
      <c r="G67" s="190">
        <v>0</v>
      </c>
      <c r="H67" s="190">
        <v>9315.3670000000002</v>
      </c>
      <c r="I67" s="190">
        <v>9315.3670000000002</v>
      </c>
      <c r="J67" s="102">
        <v>0</v>
      </c>
      <c r="K67" s="190">
        <v>0</v>
      </c>
      <c r="L67" s="190">
        <v>0</v>
      </c>
      <c r="M67" s="190">
        <v>9315.3670000000002</v>
      </c>
      <c r="N67" s="190">
        <v>9315.3670000000002</v>
      </c>
      <c r="O67" s="190">
        <v>0</v>
      </c>
      <c r="P67" s="315">
        <v>0.18835929793784012</v>
      </c>
      <c r="Q67" s="315"/>
      <c r="R67" s="322">
        <v>0.94723161747789553</v>
      </c>
    </row>
    <row r="68" spans="1:18">
      <c r="A68" s="324">
        <v>5</v>
      </c>
      <c r="B68" s="48" t="s">
        <v>358</v>
      </c>
      <c r="C68" s="189">
        <v>36227.972412999996</v>
      </c>
      <c r="D68" s="190">
        <v>27100</v>
      </c>
      <c r="E68" s="190">
        <v>9127.9724129999995</v>
      </c>
      <c r="F68" s="189">
        <v>6889.6802350000007</v>
      </c>
      <c r="G68" s="190">
        <v>0</v>
      </c>
      <c r="H68" s="190">
        <v>6889.6802350000007</v>
      </c>
      <c r="I68" s="190">
        <v>6889.6802350000007</v>
      </c>
      <c r="J68" s="102">
        <v>0</v>
      </c>
      <c r="K68" s="190">
        <v>0</v>
      </c>
      <c r="L68" s="190">
        <v>0</v>
      </c>
      <c r="M68" s="190">
        <v>6889.6802350000007</v>
      </c>
      <c r="N68" s="190">
        <v>6889.6802350000007</v>
      </c>
      <c r="O68" s="190">
        <v>0</v>
      </c>
      <c r="P68" s="315">
        <v>0.19017570612170714</v>
      </c>
      <c r="Q68" s="315"/>
      <c r="R68" s="322">
        <v>0.75478758296724935</v>
      </c>
    </row>
    <row r="69" spans="1:18">
      <c r="A69" s="324">
        <v>6</v>
      </c>
      <c r="B69" s="48" t="s">
        <v>359</v>
      </c>
      <c r="C69" s="189">
        <v>3839.56</v>
      </c>
      <c r="D69" s="190">
        <v>0</v>
      </c>
      <c r="E69" s="190">
        <v>3839.56</v>
      </c>
      <c r="F69" s="189">
        <v>2599.9149860000002</v>
      </c>
      <c r="G69" s="190">
        <v>0</v>
      </c>
      <c r="H69" s="190">
        <v>2599.9149860000002</v>
      </c>
      <c r="I69" s="190">
        <v>2599.9149860000002</v>
      </c>
      <c r="J69" s="102">
        <v>0</v>
      </c>
      <c r="K69" s="190">
        <v>0</v>
      </c>
      <c r="L69" s="190">
        <v>0</v>
      </c>
      <c r="M69" s="190">
        <v>2599.9149860000002</v>
      </c>
      <c r="N69" s="190">
        <v>2599.9149860000002</v>
      </c>
      <c r="O69" s="190">
        <v>0</v>
      </c>
      <c r="P69" s="315">
        <v>0.67713878308972908</v>
      </c>
      <c r="Q69" s="315"/>
      <c r="R69" s="322">
        <v>0.67713878308972908</v>
      </c>
    </row>
    <row r="70" spans="1:18">
      <c r="A70" s="324">
        <v>7</v>
      </c>
      <c r="B70" s="48" t="s">
        <v>360</v>
      </c>
      <c r="C70" s="189">
        <v>13317.7505</v>
      </c>
      <c r="D70" s="190">
        <v>5700</v>
      </c>
      <c r="E70" s="190">
        <v>7617.7505000000001</v>
      </c>
      <c r="F70" s="189">
        <v>4890.1872679999997</v>
      </c>
      <c r="G70" s="190">
        <v>0</v>
      </c>
      <c r="H70" s="190">
        <v>4890.1872679999997</v>
      </c>
      <c r="I70" s="190">
        <v>4890.1872679999997</v>
      </c>
      <c r="J70" s="102">
        <v>0</v>
      </c>
      <c r="K70" s="190">
        <v>0</v>
      </c>
      <c r="L70" s="190">
        <v>0</v>
      </c>
      <c r="M70" s="190">
        <v>4890.1872679999997</v>
      </c>
      <c r="N70" s="190">
        <v>4890.1872679999997</v>
      </c>
      <c r="O70" s="190">
        <v>0</v>
      </c>
      <c r="P70" s="315">
        <v>0.36719318836916187</v>
      </c>
      <c r="Q70" s="315"/>
      <c r="R70" s="322">
        <v>0.64194636828811857</v>
      </c>
    </row>
    <row r="71" spans="1:18">
      <c r="A71" s="324">
        <v>8</v>
      </c>
      <c r="B71" s="49" t="s">
        <v>361</v>
      </c>
      <c r="C71" s="189">
        <v>11776.25</v>
      </c>
      <c r="D71" s="190">
        <v>2800</v>
      </c>
      <c r="E71" s="190">
        <v>8976.25</v>
      </c>
      <c r="F71" s="189">
        <v>8054.6516570000003</v>
      </c>
      <c r="G71" s="190">
        <v>0</v>
      </c>
      <c r="H71" s="190">
        <v>8054.6516570000003</v>
      </c>
      <c r="I71" s="190">
        <v>8054.6516570000003</v>
      </c>
      <c r="J71" s="102">
        <v>0</v>
      </c>
      <c r="K71" s="190">
        <v>0</v>
      </c>
      <c r="L71" s="190">
        <v>0</v>
      </c>
      <c r="M71" s="190">
        <v>8054.6516570000003</v>
      </c>
      <c r="N71" s="190">
        <v>8054.6516570000003</v>
      </c>
      <c r="O71" s="190">
        <v>0</v>
      </c>
      <c r="P71" s="315">
        <v>0.68397424112090011</v>
      </c>
      <c r="Q71" s="315"/>
      <c r="R71" s="322">
        <v>0.89732924740286868</v>
      </c>
    </row>
    <row r="72" spans="1:18">
      <c r="A72" s="324">
        <v>9</v>
      </c>
      <c r="B72" s="48" t="s">
        <v>362</v>
      </c>
      <c r="C72" s="189">
        <v>52944.046239999996</v>
      </c>
      <c r="D72" s="190">
        <v>39236.970999999998</v>
      </c>
      <c r="E72" s="190">
        <v>13707.07524</v>
      </c>
      <c r="F72" s="189">
        <v>8105.5438899999999</v>
      </c>
      <c r="G72" s="190">
        <v>0</v>
      </c>
      <c r="H72" s="190">
        <v>8105.5438899999999</v>
      </c>
      <c r="I72" s="190">
        <v>8105.5438899999999</v>
      </c>
      <c r="J72" s="102">
        <v>0</v>
      </c>
      <c r="K72" s="190">
        <v>0</v>
      </c>
      <c r="L72" s="190">
        <v>0</v>
      </c>
      <c r="M72" s="190">
        <v>8105.5438899999999</v>
      </c>
      <c r="N72" s="190">
        <v>8105.5438899999999</v>
      </c>
      <c r="O72" s="190">
        <v>0</v>
      </c>
      <c r="P72" s="315">
        <v>0.1530964190620577</v>
      </c>
      <c r="Q72" s="315"/>
      <c r="R72" s="322">
        <v>0.59134014719248018</v>
      </c>
    </row>
    <row r="73" spans="1:18">
      <c r="A73" s="324">
        <v>10</v>
      </c>
      <c r="B73" s="48" t="s">
        <v>363</v>
      </c>
      <c r="C73" s="189">
        <v>45015.35</v>
      </c>
      <c r="D73" s="190">
        <v>37100</v>
      </c>
      <c r="E73" s="190">
        <v>7915.35</v>
      </c>
      <c r="F73" s="189">
        <v>8934.6362140000001</v>
      </c>
      <c r="G73" s="190">
        <v>0</v>
      </c>
      <c r="H73" s="190">
        <v>8934.6362140000001</v>
      </c>
      <c r="I73" s="190">
        <v>8934.6362140000001</v>
      </c>
      <c r="J73" s="102">
        <v>0</v>
      </c>
      <c r="K73" s="190">
        <v>0</v>
      </c>
      <c r="L73" s="190">
        <v>0</v>
      </c>
      <c r="M73" s="190">
        <v>8934.6362140000001</v>
      </c>
      <c r="N73" s="190">
        <v>8934.6362140000001</v>
      </c>
      <c r="O73" s="190">
        <v>0</v>
      </c>
      <c r="P73" s="315">
        <v>0.19847976776810577</v>
      </c>
      <c r="Q73" s="315"/>
      <c r="R73" s="322">
        <v>1.1287733598640615</v>
      </c>
    </row>
    <row r="74" spans="1:18">
      <c r="A74" s="324">
        <v>11</v>
      </c>
      <c r="B74" s="48" t="s">
        <v>499</v>
      </c>
      <c r="C74" s="189">
        <v>3378.0860000000002</v>
      </c>
      <c r="D74" s="190">
        <v>0</v>
      </c>
      <c r="E74" s="190">
        <v>3378.0860000000002</v>
      </c>
      <c r="F74" s="189">
        <v>3243.880443</v>
      </c>
      <c r="G74" s="190">
        <v>0</v>
      </c>
      <c r="H74" s="190">
        <v>3243.880443</v>
      </c>
      <c r="I74" s="190">
        <v>3243.880443</v>
      </c>
      <c r="J74" s="102">
        <v>0</v>
      </c>
      <c r="K74" s="190">
        <v>0</v>
      </c>
      <c r="L74" s="190">
        <v>0</v>
      </c>
      <c r="M74" s="190">
        <v>3243.880443</v>
      </c>
      <c r="N74" s="190">
        <v>3243.880443</v>
      </c>
      <c r="O74" s="190">
        <v>0</v>
      </c>
      <c r="P74" s="315">
        <v>0.96027171688346591</v>
      </c>
      <c r="Q74" s="315"/>
      <c r="R74" s="322">
        <v>0.96027171688346591</v>
      </c>
    </row>
    <row r="75" spans="1:18">
      <c r="A75" s="324">
        <v>12</v>
      </c>
      <c r="B75" s="48" t="s">
        <v>365</v>
      </c>
      <c r="C75" s="189">
        <v>37823.6319</v>
      </c>
      <c r="D75" s="190">
        <v>23016.095000000001</v>
      </c>
      <c r="E75" s="190">
        <v>14807.536899999999</v>
      </c>
      <c r="F75" s="189">
        <v>14054.549368</v>
      </c>
      <c r="G75" s="190">
        <v>0</v>
      </c>
      <c r="H75" s="190">
        <v>14054.549368</v>
      </c>
      <c r="I75" s="190">
        <v>14054.549368</v>
      </c>
      <c r="J75" s="102">
        <v>0</v>
      </c>
      <c r="K75" s="190">
        <v>0</v>
      </c>
      <c r="L75" s="190">
        <v>0</v>
      </c>
      <c r="M75" s="190">
        <v>14054.549368</v>
      </c>
      <c r="N75" s="190">
        <v>14054.549368</v>
      </c>
      <c r="O75" s="190">
        <v>0</v>
      </c>
      <c r="P75" s="315">
        <v>0.37158116928480367</v>
      </c>
      <c r="Q75" s="315"/>
      <c r="R75" s="322">
        <v>0.94914836025159599</v>
      </c>
    </row>
    <row r="76" spans="1:18">
      <c r="A76" s="324"/>
      <c r="B76" s="191"/>
      <c r="C76" s="189"/>
      <c r="D76" s="190"/>
      <c r="E76" s="190"/>
      <c r="F76" s="189"/>
      <c r="G76" s="190"/>
      <c r="H76" s="190"/>
      <c r="I76" s="190"/>
      <c r="J76" s="102"/>
      <c r="K76" s="190"/>
      <c r="L76" s="190"/>
      <c r="M76" s="190"/>
      <c r="N76" s="190"/>
      <c r="O76" s="190"/>
      <c r="P76" s="315"/>
      <c r="Q76" s="315"/>
      <c r="R76" s="322"/>
    </row>
    <row r="77" spans="1:18" ht="46.8">
      <c r="A77" s="50" t="s">
        <v>5</v>
      </c>
      <c r="B77" s="46" t="s">
        <v>48</v>
      </c>
      <c r="C77" s="188">
        <v>48180.460699999996</v>
      </c>
      <c r="D77" s="102">
        <v>0</v>
      </c>
      <c r="E77" s="102">
        <v>48180.460699999996</v>
      </c>
      <c r="F77" s="188">
        <v>33508.898675999997</v>
      </c>
      <c r="G77" s="102">
        <v>0</v>
      </c>
      <c r="H77" s="102">
        <v>33508.898675999997</v>
      </c>
      <c r="I77" s="102">
        <v>33508.898675999997</v>
      </c>
      <c r="J77" s="102">
        <v>0</v>
      </c>
      <c r="K77" s="102">
        <v>0</v>
      </c>
      <c r="L77" s="102">
        <v>0</v>
      </c>
      <c r="M77" s="102">
        <v>33508.898675999997</v>
      </c>
      <c r="N77" s="102">
        <v>33508.898675999997</v>
      </c>
      <c r="O77" s="102">
        <v>0</v>
      </c>
      <c r="P77" s="314">
        <v>0.69548730313406903</v>
      </c>
      <c r="Q77" s="314"/>
      <c r="R77" s="320">
        <v>0.69548730313406903</v>
      </c>
    </row>
    <row r="78" spans="1:18">
      <c r="A78" s="325">
        <v>1</v>
      </c>
      <c r="B78" s="48" t="s">
        <v>354</v>
      </c>
      <c r="C78" s="189">
        <v>7105.9170000000004</v>
      </c>
      <c r="D78" s="190"/>
      <c r="E78" s="190">
        <v>7105.9170000000004</v>
      </c>
      <c r="F78" s="189">
        <v>6705.23</v>
      </c>
      <c r="G78" s="190">
        <v>0</v>
      </c>
      <c r="H78" s="190">
        <v>6705.23</v>
      </c>
      <c r="I78" s="190">
        <v>6705.23</v>
      </c>
      <c r="J78" s="102">
        <v>0</v>
      </c>
      <c r="K78" s="190"/>
      <c r="L78" s="190"/>
      <c r="M78" s="190">
        <v>6705.23</v>
      </c>
      <c r="N78" s="190">
        <v>6705.23</v>
      </c>
      <c r="O78" s="190"/>
      <c r="P78" s="315">
        <v>0.94361220374513233</v>
      </c>
      <c r="Q78" s="315"/>
      <c r="R78" s="322">
        <v>0.94361220374513233</v>
      </c>
    </row>
    <row r="79" spans="1:18">
      <c r="A79" s="325">
        <v>2</v>
      </c>
      <c r="B79" s="48" t="s">
        <v>355</v>
      </c>
      <c r="C79" s="189">
        <v>2582.02</v>
      </c>
      <c r="D79" s="190"/>
      <c r="E79" s="190">
        <v>2582.02</v>
      </c>
      <c r="F79" s="189">
        <v>1959.7687000000001</v>
      </c>
      <c r="G79" s="190">
        <v>0</v>
      </c>
      <c r="H79" s="190">
        <v>1959.7687000000001</v>
      </c>
      <c r="I79" s="190">
        <v>1959.7687000000001</v>
      </c>
      <c r="J79" s="102">
        <v>0</v>
      </c>
      <c r="K79" s="190"/>
      <c r="L79" s="102"/>
      <c r="M79" s="190">
        <v>1959.7687000000001</v>
      </c>
      <c r="N79" s="190">
        <v>1959.7687000000001</v>
      </c>
      <c r="O79" s="102"/>
      <c r="P79" s="315">
        <v>0.75900601079774754</v>
      </c>
      <c r="Q79" s="315"/>
      <c r="R79" s="322">
        <v>0.75900601079774754</v>
      </c>
    </row>
    <row r="80" spans="1:18">
      <c r="A80" s="325">
        <v>3</v>
      </c>
      <c r="B80" s="48" t="s">
        <v>356</v>
      </c>
      <c r="C80" s="189">
        <v>2569.6</v>
      </c>
      <c r="D80" s="190"/>
      <c r="E80" s="190">
        <v>2569.6</v>
      </c>
      <c r="F80" s="189">
        <v>1697.76</v>
      </c>
      <c r="G80" s="190">
        <v>0</v>
      </c>
      <c r="H80" s="190">
        <v>1697.76</v>
      </c>
      <c r="I80" s="190">
        <v>1697.76</v>
      </c>
      <c r="J80" s="102">
        <v>0</v>
      </c>
      <c r="K80" s="190"/>
      <c r="L80" s="190"/>
      <c r="M80" s="190">
        <v>1697.76</v>
      </c>
      <c r="N80" s="190">
        <v>1697.76</v>
      </c>
      <c r="O80" s="190"/>
      <c r="P80" s="315">
        <v>0.66070983810709838</v>
      </c>
      <c r="Q80" s="315"/>
      <c r="R80" s="322">
        <v>0.66070983810709838</v>
      </c>
    </row>
    <row r="81" spans="1:18">
      <c r="A81" s="325"/>
      <c r="B81" s="48" t="s">
        <v>357</v>
      </c>
      <c r="C81" s="189">
        <v>5867.4</v>
      </c>
      <c r="D81" s="102"/>
      <c r="E81" s="190">
        <v>5867.4</v>
      </c>
      <c r="F81" s="189">
        <v>3513.03944</v>
      </c>
      <c r="G81" s="190"/>
      <c r="H81" s="190">
        <v>3513.03944</v>
      </c>
      <c r="I81" s="190">
        <v>3513.03944</v>
      </c>
      <c r="J81" s="102">
        <v>0</v>
      </c>
      <c r="K81" s="102"/>
      <c r="L81" s="102"/>
      <c r="M81" s="190">
        <v>3513.03944</v>
      </c>
      <c r="N81" s="190">
        <v>3513.03944</v>
      </c>
      <c r="O81" s="102"/>
      <c r="P81" s="315">
        <v>0.59873869857176942</v>
      </c>
      <c r="Q81" s="315"/>
      <c r="R81" s="322">
        <v>0.59873869857176942</v>
      </c>
    </row>
    <row r="82" spans="1:18">
      <c r="A82" s="324"/>
      <c r="B82" s="48" t="s">
        <v>358</v>
      </c>
      <c r="C82" s="189">
        <v>6080.8</v>
      </c>
      <c r="D82" s="48"/>
      <c r="E82" s="190">
        <v>6080.8</v>
      </c>
      <c r="F82" s="189">
        <v>4802.2255999999998</v>
      </c>
      <c r="G82" s="48"/>
      <c r="H82" s="190">
        <v>4802.2255999999998</v>
      </c>
      <c r="I82" s="190">
        <v>4802.2255999999998</v>
      </c>
      <c r="J82" s="102">
        <v>0</v>
      </c>
      <c r="K82" s="48"/>
      <c r="L82" s="48"/>
      <c r="M82" s="190">
        <v>4802.2255999999998</v>
      </c>
      <c r="N82" s="190">
        <v>4802.2255999999998</v>
      </c>
      <c r="O82" s="48"/>
      <c r="P82" s="315">
        <v>0.78973582423365341</v>
      </c>
      <c r="Q82" s="315"/>
      <c r="R82" s="322">
        <v>0.78973582423365341</v>
      </c>
    </row>
    <row r="83" spans="1:18">
      <c r="A83" s="324"/>
      <c r="B83" s="48" t="s">
        <v>359</v>
      </c>
      <c r="C83" s="189">
        <v>2307.8000000000002</v>
      </c>
      <c r="D83" s="48"/>
      <c r="E83" s="190">
        <v>2307.8000000000002</v>
      </c>
      <c r="F83" s="189">
        <v>1186.933</v>
      </c>
      <c r="G83" s="48"/>
      <c r="H83" s="190">
        <v>1186.933</v>
      </c>
      <c r="I83" s="190">
        <v>1186.933</v>
      </c>
      <c r="J83" s="102">
        <v>0</v>
      </c>
      <c r="K83" s="48"/>
      <c r="L83" s="48"/>
      <c r="M83" s="190">
        <v>1186.933</v>
      </c>
      <c r="N83" s="190">
        <v>1186.933</v>
      </c>
      <c r="O83" s="48"/>
      <c r="P83" s="315">
        <v>0.51431363203050517</v>
      </c>
      <c r="Q83" s="315"/>
      <c r="R83" s="322">
        <v>0.51431363203050517</v>
      </c>
    </row>
    <row r="84" spans="1:18">
      <c r="A84" s="324"/>
      <c r="B84" s="48" t="s">
        <v>360</v>
      </c>
      <c r="C84" s="189">
        <v>5948.5</v>
      </c>
      <c r="D84" s="48"/>
      <c r="E84" s="190">
        <v>5948.5</v>
      </c>
      <c r="F84" s="189">
        <v>4542.0780000000004</v>
      </c>
      <c r="G84" s="48"/>
      <c r="H84" s="190">
        <v>4542.0780000000004</v>
      </c>
      <c r="I84" s="190">
        <v>4542.0780000000004</v>
      </c>
      <c r="J84" s="102">
        <v>0</v>
      </c>
      <c r="K84" s="48"/>
      <c r="L84" s="48"/>
      <c r="M84" s="190">
        <v>4542.0780000000004</v>
      </c>
      <c r="N84" s="190">
        <v>4542.0780000000004</v>
      </c>
      <c r="O84" s="48"/>
      <c r="P84" s="315">
        <v>0.76356694965117267</v>
      </c>
      <c r="Q84" s="315"/>
      <c r="R84" s="322">
        <v>0.76356694965117267</v>
      </c>
    </row>
    <row r="85" spans="1:18">
      <c r="A85" s="324"/>
      <c r="B85" s="48" t="s">
        <v>361</v>
      </c>
      <c r="C85" s="189">
        <v>2211</v>
      </c>
      <c r="D85" s="48"/>
      <c r="E85" s="190">
        <v>2211</v>
      </c>
      <c r="F85" s="189">
        <v>2164.6078360000001</v>
      </c>
      <c r="G85" s="48"/>
      <c r="H85" s="190">
        <v>2164.6078360000001</v>
      </c>
      <c r="I85" s="190">
        <v>2164.6078360000001</v>
      </c>
      <c r="J85" s="102">
        <v>0</v>
      </c>
      <c r="K85" s="48"/>
      <c r="L85" s="48"/>
      <c r="M85" s="190">
        <v>2164.6078360000001</v>
      </c>
      <c r="N85" s="190">
        <v>2164.6078360000001</v>
      </c>
      <c r="O85" s="48"/>
      <c r="P85" s="315">
        <v>0.97901756490275904</v>
      </c>
      <c r="Q85" s="315"/>
      <c r="R85" s="322">
        <v>0.97901756490275904</v>
      </c>
    </row>
    <row r="86" spans="1:18">
      <c r="A86" s="324"/>
      <c r="B86" s="48" t="s">
        <v>362</v>
      </c>
      <c r="C86" s="189">
        <v>5162.9237000000003</v>
      </c>
      <c r="D86" s="48"/>
      <c r="E86" s="190">
        <v>5162.9237000000003</v>
      </c>
      <c r="F86" s="189">
        <v>2581.2570999999998</v>
      </c>
      <c r="G86" s="48"/>
      <c r="H86" s="190">
        <v>2581.2570999999998</v>
      </c>
      <c r="I86" s="190">
        <v>2581.2570999999998</v>
      </c>
      <c r="J86" s="102">
        <v>0</v>
      </c>
      <c r="K86" s="48"/>
      <c r="L86" s="48"/>
      <c r="M86" s="190">
        <v>2581.2570999999998</v>
      </c>
      <c r="N86" s="190">
        <v>2581.2570999999998</v>
      </c>
      <c r="O86" s="48"/>
      <c r="P86" s="315">
        <v>0.49996034223786801</v>
      </c>
      <c r="Q86" s="315"/>
      <c r="R86" s="322">
        <v>0.49996034223786801</v>
      </c>
    </row>
    <row r="87" spans="1:18">
      <c r="A87" s="324"/>
      <c r="B87" s="48" t="s">
        <v>363</v>
      </c>
      <c r="C87" s="189">
        <v>4232</v>
      </c>
      <c r="D87" s="48"/>
      <c r="E87" s="190">
        <v>4232</v>
      </c>
      <c r="F87" s="189">
        <v>2916.9897999999998</v>
      </c>
      <c r="G87" s="48"/>
      <c r="H87" s="190">
        <v>2916.9897999999998</v>
      </c>
      <c r="I87" s="190">
        <v>2916.9897999999998</v>
      </c>
      <c r="J87" s="102">
        <v>0</v>
      </c>
      <c r="K87" s="48"/>
      <c r="L87" s="48"/>
      <c r="M87" s="190">
        <v>2916.9897999999998</v>
      </c>
      <c r="N87" s="190">
        <v>2916.9897999999998</v>
      </c>
      <c r="O87" s="48"/>
      <c r="P87" s="315">
        <v>0.68926980151228734</v>
      </c>
      <c r="Q87" s="315"/>
      <c r="R87" s="322">
        <v>0.68926980151228734</v>
      </c>
    </row>
    <row r="88" spans="1:18">
      <c r="A88" s="324"/>
      <c r="B88" s="48" t="s">
        <v>499</v>
      </c>
      <c r="C88" s="189">
        <v>1961.3</v>
      </c>
      <c r="D88" s="48"/>
      <c r="E88" s="190">
        <v>1961.3</v>
      </c>
      <c r="F88" s="189">
        <v>611.41300000000001</v>
      </c>
      <c r="G88" s="48"/>
      <c r="H88" s="190">
        <v>611.41300000000001</v>
      </c>
      <c r="I88" s="190">
        <v>611.41300000000001</v>
      </c>
      <c r="J88" s="102">
        <v>0</v>
      </c>
      <c r="K88" s="48"/>
      <c r="L88" s="48"/>
      <c r="M88" s="190">
        <v>611.41300000000001</v>
      </c>
      <c r="N88" s="190">
        <v>611.41300000000001</v>
      </c>
      <c r="O88" s="48"/>
      <c r="P88" s="315">
        <v>0.31173864273696017</v>
      </c>
      <c r="Q88" s="315"/>
      <c r="R88" s="322">
        <v>0.31173864273696017</v>
      </c>
    </row>
    <row r="89" spans="1:18">
      <c r="A89" s="324"/>
      <c r="B89" s="48" t="s">
        <v>365</v>
      </c>
      <c r="C89" s="189">
        <v>2151.1999999999998</v>
      </c>
      <c r="D89" s="48"/>
      <c r="E89" s="190">
        <v>2151.1999999999998</v>
      </c>
      <c r="F89" s="189">
        <v>827.59619999999995</v>
      </c>
      <c r="G89" s="48"/>
      <c r="H89" s="190">
        <v>827.59619999999995</v>
      </c>
      <c r="I89" s="190">
        <v>827.59619999999995</v>
      </c>
      <c r="J89" s="102">
        <v>0</v>
      </c>
      <c r="K89" s="48"/>
      <c r="L89" s="48"/>
      <c r="M89" s="190">
        <v>827.59619999999995</v>
      </c>
      <c r="N89" s="190">
        <v>827.59619999999995</v>
      </c>
      <c r="O89" s="48"/>
      <c r="P89" s="315">
        <v>0.38471374116772034</v>
      </c>
      <c r="Q89" s="315"/>
      <c r="R89" s="322">
        <v>0.38471374116772034</v>
      </c>
    </row>
    <row r="90" spans="1:18" ht="16.2" thickBot="1">
      <c r="A90" s="326"/>
      <c r="B90" s="327" t="s">
        <v>365</v>
      </c>
      <c r="C90" s="328">
        <f>'[1]BS61-ND31(NS-Ut-HCSN)-68CK-343'!C91</f>
        <v>792.1</v>
      </c>
      <c r="D90" s="328">
        <f>'[1]BS61-ND31(NS-Ut-HCSN)-68CK-343'!D91</f>
        <v>0</v>
      </c>
      <c r="E90" s="328">
        <f>'[1]BS61-ND31(NS-Ut-HCSN)-68CK-343'!E91</f>
        <v>792.1</v>
      </c>
      <c r="F90" s="328">
        <f>'[1]BS61-ND31(NS-Ut-HCSN)-68CK-343'!F91</f>
        <v>350.90000000000003</v>
      </c>
      <c r="G90" s="328">
        <f>'[1]BS61-ND31(NS-Ut-HCSN)-68CK-343'!G91</f>
        <v>0</v>
      </c>
      <c r="H90" s="328">
        <f>'[1]BS61-ND31(NS-Ut-HCSN)-68CK-343'!H91</f>
        <v>350.90000000000003</v>
      </c>
      <c r="I90" s="328">
        <f>'[1]BS61-ND31(NS-Ut-HCSN)-68CK-343'!I91</f>
        <v>350.90000000000003</v>
      </c>
      <c r="J90" s="328">
        <f>'[1]BS61-ND31(NS-Ut-HCSN)-68CK-343'!J91</f>
        <v>0</v>
      </c>
      <c r="K90" s="328">
        <f>'[1]BS61-ND31(NS-Ut-HCSN)-68CK-343'!K91</f>
        <v>0</v>
      </c>
      <c r="L90" s="328">
        <f>'[1]BS61-ND31(NS-Ut-HCSN)-68CK-343'!L91</f>
        <v>0</v>
      </c>
      <c r="M90" s="328">
        <f>'[1]BS61-ND31(NS-Ut-HCSN)-68CK-343'!M91</f>
        <v>350.90000000000003</v>
      </c>
      <c r="N90" s="328">
        <f>'[1]BS61-ND31(NS-Ut-HCSN)-68CK-343'!N91</f>
        <v>350.90000000000003</v>
      </c>
      <c r="O90" s="328">
        <f>'[1]BS61-ND31(NS-Ut-HCSN)-68CK-343'!O91</f>
        <v>0</v>
      </c>
      <c r="P90" s="329">
        <f t="shared" ref="P90" si="0">F90/C90</f>
        <v>0.44299962125994197</v>
      </c>
      <c r="Q90" s="329"/>
      <c r="R90" s="330">
        <f t="shared" ref="R90" si="1">H90/E90</f>
        <v>0.44299962125994197</v>
      </c>
    </row>
    <row r="91" spans="1:18" ht="16.2" thickTop="1"/>
  </sheetData>
  <mergeCells count="23">
    <mergeCell ref="Q8:Q9"/>
    <mergeCell ref="R8:R9"/>
    <mergeCell ref="G7:H7"/>
    <mergeCell ref="I7:O7"/>
    <mergeCell ref="P7:P9"/>
    <mergeCell ref="Q7:R7"/>
    <mergeCell ref="J8:L8"/>
    <mergeCell ref="A3:R3"/>
    <mergeCell ref="A4:R4"/>
    <mergeCell ref="A6:A9"/>
    <mergeCell ref="B6:B9"/>
    <mergeCell ref="C6:E6"/>
    <mergeCell ref="F6:O6"/>
    <mergeCell ref="P6:R6"/>
    <mergeCell ref="C7:C9"/>
    <mergeCell ref="D7:E7"/>
    <mergeCell ref="F7:F9"/>
    <mergeCell ref="D8:D9"/>
    <mergeCell ref="E8:E9"/>
    <mergeCell ref="G8:G9"/>
    <mergeCell ref="H8:H9"/>
    <mergeCell ref="I8:I9"/>
    <mergeCell ref="M8:O8"/>
  </mergeCells>
  <pageMargins left="0.64" right="0.19685039370078741" top="0.39370078740157483" bottom="0.27559055118110237" header="0.31496062992125984" footer="0.15748031496062992"/>
  <pageSetup paperSize="9" scale="65" orientation="landscape" verticalDpi="4294967295" r:id="rId1"/>
  <headerFooter>
    <oddFooter>&amp;C&amp;P/&amp;N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CB1A95-D550-4403-824F-C703FE16E814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B1C48C-1ED2-452D-8D02-2284F7E321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215BEE-B93F-4D32-AE99-4882CD68C2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Kangatang</vt:lpstr>
      <vt:lpstr>PL62</vt:lpstr>
      <vt:lpstr>PL63</vt:lpstr>
      <vt:lpstr>PL64</vt:lpstr>
      <vt:lpstr>PL65</vt:lpstr>
      <vt:lpstr>PL66</vt:lpstr>
      <vt:lpstr>PL67</vt:lpstr>
      <vt:lpstr>PL68</vt:lpstr>
      <vt:lpstr>'PL62'!Print_Area</vt:lpstr>
      <vt:lpstr>'PL63'!Print_Area</vt:lpstr>
      <vt:lpstr>'PL66'!Print_Area</vt:lpstr>
      <vt:lpstr>'PL68'!Print_Area</vt:lpstr>
      <vt:lpstr>'PL62'!Print_Titles</vt:lpstr>
      <vt:lpstr>'PL63'!Print_Titles</vt:lpstr>
      <vt:lpstr>'PL65'!Print_Titles</vt:lpstr>
      <vt:lpstr>'PL66'!Print_Titles</vt:lpstr>
      <vt:lpstr>'PL67'!Print_Titles</vt:lpstr>
      <vt:lpstr>'PL68'!Print_Titles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Van Thu</cp:lastModifiedBy>
  <cp:lastPrinted>2025-01-08T09:23:44Z</cp:lastPrinted>
  <dcterms:created xsi:type="dcterms:W3CDTF">2018-08-22T07:49:45Z</dcterms:created>
  <dcterms:modified xsi:type="dcterms:W3CDTF">2025-01-15T08:46:32Z</dcterms:modified>
</cp:coreProperties>
</file>